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экономика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J10" i="1" l="1"/>
  <c r="I6" i="1"/>
  <c r="I16" i="1" s="1"/>
  <c r="I13" i="1"/>
  <c r="E13" i="1"/>
  <c r="E16" i="1" s="1"/>
  <c r="J13" i="1" l="1"/>
  <c r="J6" i="1"/>
  <c r="J16" i="1" l="1"/>
</calcChain>
</file>

<file path=xl/sharedStrings.xml><?xml version="1.0" encoding="utf-8"?>
<sst xmlns="http://schemas.openxmlformats.org/spreadsheetml/2006/main" count="45" uniqueCount="40">
  <si>
    <t xml:space="preserve">Наименование заказа </t>
  </si>
  <si>
    <t>Заказчик</t>
  </si>
  <si>
    <t>Поставщик  Подрядчик</t>
  </si>
  <si>
    <t>Открытый аукцион в электронной форме</t>
  </si>
  <si>
    <t>Экономия средств</t>
  </si>
  <si>
    <t>Номер заказа</t>
  </si>
  <si>
    <t>Дата подведения итогов (проведение аукциона)</t>
  </si>
  <si>
    <t>Реестровый номер торгов</t>
  </si>
  <si>
    <t>Начальная (максимальная) цена контракта, рублей</t>
  </si>
  <si>
    <t>Цена контракта, рублей</t>
  </si>
  <si>
    <t>Подача заявок</t>
  </si>
  <si>
    <t>Количество заявок (участвовали в аукционе)</t>
  </si>
  <si>
    <t>Запрос предложений</t>
  </si>
  <si>
    <t>1-зк</t>
  </si>
  <si>
    <t xml:space="preserve">Администрация муниципального образования «Краснинский район» </t>
  </si>
  <si>
    <t>2-зк</t>
  </si>
  <si>
    <t>3-зк</t>
  </si>
  <si>
    <t>1-аэф</t>
  </si>
  <si>
    <t>1(1)</t>
  </si>
  <si>
    <t>1(2)</t>
  </si>
  <si>
    <t>Открытый конкурм</t>
  </si>
  <si>
    <t>Реестр торгов за 2019 год</t>
  </si>
  <si>
    <t>0163300002619000002</t>
  </si>
  <si>
    <t>Оказание информационных услуг по обновлению экземпляров справочно-правовой системы "Консультант Плюс" для нужд Администрации муниципального образования "Краснинский район" Смоленской области в 2019 году</t>
  </si>
  <si>
    <t xml:space="preserve">73 615 ,63 </t>
  </si>
  <si>
    <t xml:space="preserve"> 24.01.2019</t>
  </si>
  <si>
    <t>Общество с ограниченной ответственностью "Консультант"</t>
  </si>
  <si>
    <t>Только для СМП 1 участник не состоялся</t>
  </si>
  <si>
    <t>Запрос котировок в электронной форме</t>
  </si>
  <si>
    <t xml:space="preserve">0163300002619000001 </t>
  </si>
  <si>
    <t>Бензин автомобильный АИ-92 для нужд Администрации муниципального образования "Краснинский район" Смоленской области</t>
  </si>
  <si>
    <t>ОБЩЕСТВО С ОГРАНИЧЕННОЙ ОТВЕТСТВЕННОСТЬЮ "РН-КАРТ"</t>
  </si>
  <si>
    <t>0163300002619000004</t>
  </si>
  <si>
    <t>Очистка от снега и обработка противогололедным материалом автомобильной дороги общего пользования местного значения муниципального образования «Краснинский район» Смоленской области «д. Середнево – д. Сырокоренье», автомобильной дороги общего пользования местного значения муниципального образования «Краснинский район» Смоленской области «Лысково – Ломакино – Княжичи - Мерлино» (участок «Княжичи – Мерлино», протяженностью 3,4 км.) в феврале - марте 2019 года</t>
  </si>
  <si>
    <t xml:space="preserve">327 720 ,45 </t>
  </si>
  <si>
    <t>ОБЩЕСТВО С ОГРАНИЧЕННОЙ ОТВЕТСТВЕННОСТЬЮ "ДОРОЖНОЕ ЭКСПЛУАТАЦИОННОЕ ПРЕДПРИЯТИЕ 67"(1-Победитель)</t>
  </si>
  <si>
    <t>0163300002619000003</t>
  </si>
  <si>
    <t>Выполнение работ по очистке от снега автомобильных дорог общего пользования местного значения муниципального образования «Краснинский район» Смоленской области, расположенных вне границ населенных пунктов</t>
  </si>
  <si>
    <t>ОБЩЕСТВО С ОГРАНИЧЕННОЙ ОТВЕТСТВЕННОСТЬЮ "РЕМКОМ"</t>
  </si>
  <si>
    <t>Только для смп 1 участник не состоялся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</si>
</sst>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6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/>
    <xf numFmtId="2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2" xfId="0" applyFont="1" applyBorder="1"/>
    <xf numFmtId="4" fontId="3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0" fillId="0" borderId="1" xfId="0" applyBorder="1"/>
    <xf numFmtId="3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8" fillId="0" borderId="2" xfId="0" applyFont="1" applyBorder="1"/>
    <xf numFmtId="0" fontId="4" fillId="0" borderId="1" xfId="0" applyFont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14" fontId="3" fillId="0" borderId="3" xfId="0" applyNumberFormat="1" applyFont="1" applyBorder="1" applyAlignment="1">
      <alignment wrapText="1"/>
    </xf>
    <xf numFmtId="0" fontId="3" fillId="0" borderId="3" xfId="0" applyFont="1" applyBorder="1"/>
    <xf numFmtId="49" fontId="3" fillId="0" borderId="4" xfId="0" applyNumberFormat="1" applyFont="1" applyBorder="1" applyAlignment="1">
      <alignment wrapText="1"/>
    </xf>
    <xf numFmtId="14" fontId="6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2" fontId="4" fillId="0" borderId="3" xfId="0" applyNumberFormat="1" applyFont="1" applyBorder="1"/>
    <xf numFmtId="2" fontId="6" fillId="0" borderId="3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0" fontId="3" fillId="3" borderId="3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/>
    <xf numFmtId="49" fontId="3" fillId="3" borderId="2" xfId="0" applyNumberFormat="1" applyFont="1" applyFill="1" applyBorder="1"/>
    <xf numFmtId="2" fontId="3" fillId="3" borderId="1" xfId="0" applyNumberFormat="1" applyFont="1" applyFill="1" applyBorder="1"/>
    <xf numFmtId="0" fontId="10" fillId="3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2" fontId="4" fillId="0" borderId="5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11" fillId="3" borderId="1" xfId="0" applyFont="1" applyFill="1" applyBorder="1"/>
    <xf numFmtId="2" fontId="11" fillId="3" borderId="1" xfId="0" applyNumberFormat="1" applyFont="1" applyFill="1" applyBorder="1"/>
    <xf numFmtId="0" fontId="12" fillId="4" borderId="1" xfId="0" applyFont="1" applyFill="1" applyBorder="1"/>
    <xf numFmtId="2" fontId="12" fillId="4" borderId="1" xfId="0" applyNumberFormat="1" applyFont="1" applyFill="1" applyBorder="1"/>
    <xf numFmtId="0" fontId="4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zoomScale="70" zoomScaleNormal="70" workbookViewId="0">
      <selection activeCell="J24" sqref="J24"/>
    </sheetView>
  </sheetViews>
  <sheetFormatPr defaultRowHeight="12.75" x14ac:dyDescent="0.2"/>
  <cols>
    <col min="1" max="1" width="7.5703125" customWidth="1"/>
    <col min="2" max="2" width="29.5703125" customWidth="1"/>
    <col min="3" max="3" width="48.85546875" customWidth="1"/>
    <col min="4" max="4" width="20.7109375" customWidth="1"/>
    <col min="5" max="5" width="20" customWidth="1"/>
    <col min="6" max="6" width="19.140625" customWidth="1"/>
    <col min="7" max="7" width="17.42578125" customWidth="1"/>
    <col min="8" max="8" width="27.85546875" customWidth="1"/>
    <col min="9" max="9" width="15.85546875" customWidth="1"/>
    <col min="10" max="10" width="16.7109375" customWidth="1"/>
    <col min="11" max="11" width="8.28515625" customWidth="1"/>
    <col min="12" max="12" width="7.7109375" customWidth="1"/>
    <col min="14" max="14" width="11.7109375" bestFit="1" customWidth="1"/>
    <col min="16" max="16" width="7.140625" customWidth="1"/>
  </cols>
  <sheetData>
    <row r="2" spans="1:12" ht="34.5" customHeight="1" x14ac:dyDescent="0.3">
      <c r="C2" s="58" t="s">
        <v>21</v>
      </c>
      <c r="D2" s="58"/>
      <c r="E2" s="58"/>
      <c r="F2" s="58"/>
      <c r="G2" s="58"/>
      <c r="H2" s="58"/>
      <c r="I2" s="58"/>
      <c r="J2" s="58"/>
    </row>
    <row r="3" spans="1:12" ht="87" customHeight="1" x14ac:dyDescent="0.2">
      <c r="A3" s="5" t="s">
        <v>5</v>
      </c>
      <c r="B3" s="6" t="s">
        <v>7</v>
      </c>
      <c r="C3" s="6" t="s">
        <v>0</v>
      </c>
      <c r="D3" s="5" t="s">
        <v>1</v>
      </c>
      <c r="E3" s="5" t="s">
        <v>8</v>
      </c>
      <c r="F3" s="5" t="s">
        <v>10</v>
      </c>
      <c r="G3" s="5" t="s">
        <v>6</v>
      </c>
      <c r="H3" s="5" t="s">
        <v>2</v>
      </c>
      <c r="I3" s="5" t="s">
        <v>9</v>
      </c>
      <c r="J3" s="5" t="s">
        <v>4</v>
      </c>
      <c r="K3" s="5" t="s">
        <v>11</v>
      </c>
    </row>
    <row r="4" spans="1:12" ht="51" customHeight="1" x14ac:dyDescent="0.3">
      <c r="A4" s="3"/>
      <c r="B4" s="3"/>
      <c r="C4" s="19" t="s">
        <v>3</v>
      </c>
      <c r="D4" s="20"/>
      <c r="E4" s="20"/>
      <c r="F4" s="20"/>
      <c r="G4" s="20"/>
      <c r="H4" s="20"/>
      <c r="I4" s="21"/>
      <c r="J4" s="3"/>
      <c r="K4" s="11"/>
    </row>
    <row r="5" spans="1:12" ht="115.5" customHeight="1" x14ac:dyDescent="0.3">
      <c r="A5" s="24" t="s">
        <v>17</v>
      </c>
      <c r="B5" s="25" t="s">
        <v>22</v>
      </c>
      <c r="C5" s="2" t="s">
        <v>23</v>
      </c>
      <c r="D5" s="1" t="s">
        <v>14</v>
      </c>
      <c r="E5" s="30" t="s">
        <v>24</v>
      </c>
      <c r="F5" s="26">
        <v>43480</v>
      </c>
      <c r="G5" s="26" t="s">
        <v>25</v>
      </c>
      <c r="H5" s="27" t="s">
        <v>26</v>
      </c>
      <c r="I5" s="28">
        <v>73615.63</v>
      </c>
      <c r="J5" s="29">
        <v>0</v>
      </c>
      <c r="K5" s="11" t="s">
        <v>18</v>
      </c>
      <c r="L5" t="s">
        <v>27</v>
      </c>
    </row>
    <row r="6" spans="1:12" ht="30" customHeight="1" x14ac:dyDescent="0.25">
      <c r="A6" s="40"/>
      <c r="B6" s="40"/>
      <c r="C6" s="40"/>
      <c r="D6" s="40"/>
      <c r="E6" s="36">
        <v>73615.63</v>
      </c>
      <c r="F6" s="41"/>
      <c r="G6" s="41"/>
      <c r="H6" s="41"/>
      <c r="I6" s="36">
        <f>SUM(I5:I5)</f>
        <v>73615.63</v>
      </c>
      <c r="J6" s="36">
        <f>SUM(J5:J5)</f>
        <v>0</v>
      </c>
      <c r="K6" s="42"/>
    </row>
    <row r="7" spans="1:12" ht="30" customHeight="1" x14ac:dyDescent="0.3">
      <c r="A7" s="3"/>
      <c r="B7" s="2"/>
      <c r="C7" s="56" t="s">
        <v>20</v>
      </c>
      <c r="D7" s="1"/>
      <c r="E7" s="4"/>
      <c r="F7" s="1"/>
      <c r="G7" s="1"/>
      <c r="H7" s="1"/>
      <c r="I7" s="4"/>
      <c r="J7" s="4"/>
      <c r="K7" s="13"/>
    </row>
    <row r="8" spans="1:12" ht="37.5" customHeight="1" x14ac:dyDescent="0.25">
      <c r="A8" s="32"/>
      <c r="B8" s="33"/>
      <c r="C8" s="34"/>
      <c r="D8" s="35"/>
      <c r="E8" s="36"/>
      <c r="F8" s="37"/>
      <c r="G8" s="37"/>
      <c r="H8" s="38"/>
      <c r="I8" s="36"/>
      <c r="J8" s="39"/>
      <c r="K8" s="40"/>
    </row>
    <row r="9" spans="1:12" ht="39.75" customHeight="1" x14ac:dyDescent="0.3">
      <c r="A9" s="3"/>
      <c r="B9" s="2"/>
      <c r="C9" s="18" t="s">
        <v>28</v>
      </c>
      <c r="D9" s="1"/>
      <c r="E9" s="4"/>
      <c r="F9" s="1"/>
      <c r="G9" s="1"/>
      <c r="H9" s="1"/>
      <c r="I9" s="4"/>
      <c r="J9" s="8"/>
      <c r="K9" s="11"/>
    </row>
    <row r="10" spans="1:12" ht="75" customHeight="1" x14ac:dyDescent="0.25">
      <c r="A10" s="16" t="s">
        <v>13</v>
      </c>
      <c r="B10" s="14" t="s">
        <v>29</v>
      </c>
      <c r="C10" s="2" t="s">
        <v>30</v>
      </c>
      <c r="D10" s="1" t="s">
        <v>14</v>
      </c>
      <c r="E10" s="31">
        <v>57011.199999999997</v>
      </c>
      <c r="F10" s="15">
        <v>43480</v>
      </c>
      <c r="G10" s="15">
        <v>43488</v>
      </c>
      <c r="H10" s="17" t="s">
        <v>31</v>
      </c>
      <c r="I10" s="4">
        <v>56848</v>
      </c>
      <c r="J10" s="4">
        <f>E10-I10</f>
        <v>163.19999999999709</v>
      </c>
      <c r="K10" s="57" t="s">
        <v>18</v>
      </c>
    </row>
    <row r="11" spans="1:12" ht="198" customHeight="1" x14ac:dyDescent="0.25">
      <c r="A11" s="16" t="s">
        <v>15</v>
      </c>
      <c r="B11" s="14" t="s">
        <v>32</v>
      </c>
      <c r="C11" s="22" t="s">
        <v>33</v>
      </c>
      <c r="D11" s="1" t="s">
        <v>14</v>
      </c>
      <c r="E11" s="49" t="s">
        <v>34</v>
      </c>
      <c r="F11" s="15">
        <v>43480</v>
      </c>
      <c r="G11" s="15">
        <v>43489</v>
      </c>
      <c r="H11" s="17" t="s">
        <v>35</v>
      </c>
      <c r="I11" s="4">
        <v>326720.45</v>
      </c>
      <c r="J11" s="4">
        <v>1000</v>
      </c>
      <c r="K11" s="57" t="s">
        <v>19</v>
      </c>
    </row>
    <row r="12" spans="1:12" ht="102" customHeight="1" x14ac:dyDescent="0.25">
      <c r="A12" s="16" t="s">
        <v>16</v>
      </c>
      <c r="B12" s="14" t="s">
        <v>36</v>
      </c>
      <c r="C12" s="2" t="s">
        <v>37</v>
      </c>
      <c r="D12" s="1" t="s">
        <v>14</v>
      </c>
      <c r="E12" s="50">
        <v>129688.14</v>
      </c>
      <c r="F12" s="23">
        <v>43480</v>
      </c>
      <c r="G12" s="15">
        <v>43489</v>
      </c>
      <c r="H12" s="17" t="s">
        <v>38</v>
      </c>
      <c r="I12" s="4">
        <v>129688.14</v>
      </c>
      <c r="J12" s="4">
        <v>1</v>
      </c>
      <c r="K12" s="57" t="s">
        <v>18</v>
      </c>
      <c r="L12" t="s">
        <v>39</v>
      </c>
    </row>
    <row r="13" spans="1:12" ht="45" customHeight="1" x14ac:dyDescent="0.3">
      <c r="A13" s="43"/>
      <c r="B13" s="44"/>
      <c r="C13" s="55"/>
      <c r="D13" s="41"/>
      <c r="E13" s="45">
        <f>SUM(E10:E12)</f>
        <v>186699.34</v>
      </c>
      <c r="F13" s="37"/>
      <c r="G13" s="37"/>
      <c r="H13" s="46"/>
      <c r="I13" s="47">
        <f>SUM(I10:I12)</f>
        <v>513256.59</v>
      </c>
      <c r="J13" s="47">
        <f>SUM(J10:J12)</f>
        <v>1164.1999999999971</v>
      </c>
      <c r="K13" s="48"/>
    </row>
    <row r="14" spans="1:12" ht="33.75" customHeight="1" x14ac:dyDescent="0.3">
      <c r="A14" s="3"/>
      <c r="B14" s="7"/>
      <c r="C14" s="18" t="s">
        <v>12</v>
      </c>
      <c r="D14" s="1"/>
      <c r="E14" s="9"/>
      <c r="F14" s="1"/>
      <c r="G14" s="1"/>
      <c r="H14" s="1"/>
      <c r="I14" s="9"/>
      <c r="J14" s="10"/>
      <c r="K14" s="12"/>
    </row>
    <row r="15" spans="1:12" ht="63.75" customHeight="1" x14ac:dyDescent="0.25">
      <c r="A15" s="51"/>
      <c r="B15" s="51"/>
      <c r="C15" s="51"/>
      <c r="D15" s="51"/>
      <c r="E15" s="52"/>
      <c r="F15" s="51"/>
      <c r="G15" s="51"/>
      <c r="H15" s="51"/>
      <c r="I15" s="52"/>
      <c r="J15" s="52"/>
      <c r="K15" s="51"/>
    </row>
    <row r="16" spans="1:12" ht="39" customHeight="1" x14ac:dyDescent="0.2">
      <c r="A16" s="53"/>
      <c r="B16" s="53"/>
      <c r="C16" s="53"/>
      <c r="D16" s="53"/>
      <c r="E16" s="54">
        <f>E6+E8+E13+E15</f>
        <v>260314.97</v>
      </c>
      <c r="F16" s="53"/>
      <c r="G16" s="53"/>
      <c r="H16" s="53"/>
      <c r="I16" s="54">
        <f>I6+I8+I13+I15</f>
        <v>586872.22</v>
      </c>
      <c r="J16" s="54">
        <f>J6+J8+J13+J15</f>
        <v>1164.1999999999971</v>
      </c>
      <c r="K16" s="53"/>
    </row>
  </sheetData>
  <mergeCells count="1">
    <mergeCell ref="C2:J2"/>
  </mergeCells>
  <phoneticPr fontId="2" type="noConversion"/>
  <pageMargins left="0.39370078740157483" right="0.19685039370078741" top="0.59055118110236227" bottom="0.3937007874015748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Финотдел Красный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User</cp:lastModifiedBy>
  <cp:lastPrinted>2016-03-16T13:30:52Z</cp:lastPrinted>
  <dcterms:created xsi:type="dcterms:W3CDTF">2011-11-01T11:58:58Z</dcterms:created>
  <dcterms:modified xsi:type="dcterms:W3CDTF">2019-02-04T07:03:31Z</dcterms:modified>
</cp:coreProperties>
</file>