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570" windowHeight="10230"/>
  </bookViews>
  <sheets>
    <sheet name="Лист1" sheetId="1" r:id="rId1"/>
  </sheets>
  <definedNames>
    <definedName name="_xlnm.Print_Titles" localSheetId="0">Лист1!$3:$3</definedName>
  </definedNames>
  <calcPr calcId="114210" fullCalcOnLoad="1"/>
</workbook>
</file>

<file path=xl/calcChain.xml><?xml version="1.0" encoding="utf-8"?>
<calcChain xmlns="http://schemas.openxmlformats.org/spreadsheetml/2006/main">
  <c r="J28" i="1"/>
  <c r="I28"/>
  <c r="J49"/>
  <c r="I49"/>
  <c r="J48"/>
  <c r="J25"/>
  <c r="J24"/>
  <c r="J47"/>
  <c r="J23"/>
  <c r="E28"/>
  <c r="E49"/>
  <c r="J5"/>
  <c r="J10"/>
  <c r="J11"/>
  <c r="J12"/>
  <c r="J16"/>
  <c r="J17"/>
  <c r="J30"/>
  <c r="J31"/>
  <c r="J32"/>
  <c r="J34"/>
  <c r="J37"/>
  <c r="J38"/>
  <c r="J39"/>
  <c r="J40"/>
  <c r="J41"/>
  <c r="J42"/>
  <c r="J43"/>
  <c r="J46"/>
  <c r="J54"/>
  <c r="J55"/>
  <c r="I32"/>
  <c r="I54"/>
  <c r="I55"/>
  <c r="E32"/>
  <c r="E54"/>
  <c r="E55"/>
</calcChain>
</file>

<file path=xl/sharedStrings.xml><?xml version="1.0" encoding="utf-8"?>
<sst xmlns="http://schemas.openxmlformats.org/spreadsheetml/2006/main" count="307" uniqueCount="178">
  <si>
    <t xml:space="preserve">Наименование заказа </t>
  </si>
  <si>
    <t>Заказчик</t>
  </si>
  <si>
    <t>Поставщик  Подрядчик</t>
  </si>
  <si>
    <t>Открытый аукцион в электронной форме</t>
  </si>
  <si>
    <t>Экономия средств</t>
  </si>
  <si>
    <t>Номер заказа</t>
  </si>
  <si>
    <t>Дата подведения итогов (проведение аукциона)</t>
  </si>
  <si>
    <t>Реестровый номер торгов</t>
  </si>
  <si>
    <t>Начальная (максимальная) цена контракта, рублей</t>
  </si>
  <si>
    <t>Цена контракта, рублей</t>
  </si>
  <si>
    <t>Подача заявок</t>
  </si>
  <si>
    <t>Количество заявок (участвовали в аукционе)</t>
  </si>
  <si>
    <t xml:space="preserve">Запрос котировок </t>
  </si>
  <si>
    <t>Запрос предложений</t>
  </si>
  <si>
    <t>1-зк</t>
  </si>
  <si>
    <t>Поставка горючесмазочных материалов</t>
  </si>
  <si>
    <t xml:space="preserve">Администрация муниципального образования «Краснинский район» </t>
  </si>
  <si>
    <t>2-зк</t>
  </si>
  <si>
    <t>Услуги по сопровождению компьютерных систем (Консультант Плюс)</t>
  </si>
  <si>
    <t>3-зк</t>
  </si>
  <si>
    <t>Очистка от снега дороги Середнево-Сырокоренье</t>
  </si>
  <si>
    <t>4-зк</t>
  </si>
  <si>
    <t>Услуги по сбору, вывозу и утилизации твердых бытовых отходов с территории Администрации муниципального образования «Краснинский район» Смоленской области в 2018 году</t>
  </si>
  <si>
    <t>0163300002618000009</t>
  </si>
  <si>
    <t>0163300002618000002</t>
  </si>
  <si>
    <t>0163300002618000005</t>
  </si>
  <si>
    <t>0163300002618000003</t>
  </si>
  <si>
    <t xml:space="preserve">только для СМП </t>
  </si>
  <si>
    <t>1-аэф</t>
  </si>
  <si>
    <t>0163300002618000012</t>
  </si>
  <si>
    <t>Поставка. Монтаж и пусконаладочные работы системы оповещения и информирования населения о чрезвычайных ситуациях</t>
  </si>
  <si>
    <t>5-зк</t>
  </si>
  <si>
    <t>Межевание земельного участка</t>
  </si>
  <si>
    <t>не состоялся 1 участник</t>
  </si>
  <si>
    <t>ООО "Иннова-Юг"</t>
  </si>
  <si>
    <t>1(1)</t>
  </si>
  <si>
    <t>ООО "РН-Карт"</t>
  </si>
  <si>
    <t>ООО "Артика"</t>
  </si>
  <si>
    <t>2(2)</t>
  </si>
  <si>
    <t>СОГБУ "Смоленскавтодор"</t>
  </si>
  <si>
    <t>ООО "Консультант"</t>
  </si>
  <si>
    <t>2(1)</t>
  </si>
  <si>
    <t>0163300002618000013</t>
  </si>
  <si>
    <t>ООО "Смоленское БСУ"</t>
  </si>
  <si>
    <t>состоялся 2 участника</t>
  </si>
  <si>
    <t xml:space="preserve">Только для СМП </t>
  </si>
  <si>
    <t>6-зк</t>
  </si>
  <si>
    <t>2-аэф</t>
  </si>
  <si>
    <t>0163300002618000015</t>
  </si>
  <si>
    <t>3-аэф</t>
  </si>
  <si>
    <r>
      <t xml:space="preserve">Приобретение жилого помещения в муниципальную собственность для предоставления детям-сиротам и детям. Оставшимся без попечения родителей </t>
    </r>
    <r>
      <rPr>
        <b/>
        <sz val="12"/>
        <rFont val="Times New Roman"/>
        <family val="1"/>
        <charset val="204"/>
      </rPr>
      <t>(Гагарин)</t>
    </r>
  </si>
  <si>
    <r>
      <t xml:space="preserve">Приобретение жилого помещения в муниципальную собственность для предоставления детям-сиротам и детям. Оставшимся без попечения родителей </t>
    </r>
    <r>
      <rPr>
        <b/>
        <sz val="12"/>
        <rFont val="Times New Roman"/>
        <family val="1"/>
        <charset val="204"/>
      </rPr>
      <t>(Гусино)</t>
    </r>
  </si>
  <si>
    <r>
      <t>Приобретение жилого помещения в муниципальную собственность для предоставления детям-сиротам и детям. Оставшимся без попечения родителей</t>
    </r>
    <r>
      <rPr>
        <b/>
        <sz val="12"/>
        <rFont val="Times New Roman"/>
        <family val="1"/>
        <charset val="204"/>
      </rPr>
      <t xml:space="preserve"> (Гусино)</t>
    </r>
  </si>
  <si>
    <r>
      <t xml:space="preserve">Приобретение жилого помещения в муниципальную собственность для предоставления детям-сиротам и детям. Оставшимся без попечения родителей </t>
    </r>
    <r>
      <rPr>
        <b/>
        <sz val="12"/>
        <rFont val="Times New Roman"/>
        <family val="1"/>
        <charset val="204"/>
      </rPr>
      <t>(Красный)</t>
    </r>
  </si>
  <si>
    <t>4-аэф</t>
  </si>
  <si>
    <t>5-аэф</t>
  </si>
  <si>
    <t>0163300002618000016</t>
  </si>
  <si>
    <t>Приобретение канцелярских товаров для нужд Администрации муниципального образования "Краснинский район" Смоленской области</t>
  </si>
  <si>
    <t>6-аэф</t>
  </si>
  <si>
    <t>Поставка расходных материалов (картриджи) для оргтехники для нужд Администрации муниципального образования «Краснинский район» Смоленской области</t>
  </si>
  <si>
    <t>не состоялся</t>
  </si>
  <si>
    <t>0163300002618000017</t>
  </si>
  <si>
    <t>0163300002618000018</t>
  </si>
  <si>
    <t>0163300002618000019</t>
  </si>
  <si>
    <t>0163300002618000020</t>
  </si>
  <si>
    <t>7-аэф</t>
  </si>
  <si>
    <t>0163300002618000021</t>
  </si>
  <si>
    <t>ИП Гольцов А.С.</t>
  </si>
  <si>
    <t>состоялся 3 участника</t>
  </si>
  <si>
    <t>ООО "КПД-ИТ"</t>
  </si>
  <si>
    <t>1(3)</t>
  </si>
  <si>
    <t>8-аэф</t>
  </si>
  <si>
    <t xml:space="preserve">ликвидационный тампонаж бесхозяйных подземных водозаборных скважин на территории муниципального образования «Краснинский район» Смоленской области </t>
  </si>
  <si>
    <t>0163300002618000022</t>
  </si>
  <si>
    <t>7-зк</t>
  </si>
  <si>
    <t>1-зп</t>
  </si>
  <si>
    <t>016330000226180000</t>
  </si>
  <si>
    <t>9-аэф</t>
  </si>
  <si>
    <t>10-аэф</t>
  </si>
  <si>
    <t>8-зк</t>
  </si>
  <si>
    <t>Развитие архивного дела Администрации муниципального образования «Краснинский район» Смоленской области. Замена входной двери в архиве здания Администрации ул. Карла Маркса, пгт. Красный, Смоленской области</t>
  </si>
  <si>
    <t>Приобретение неисключительных (пользовательских) лицензионных прав на продление антивирусного программного обеспечения</t>
  </si>
  <si>
    <t>ООО "МЕГАБУК"</t>
  </si>
  <si>
    <t>1(4)</t>
  </si>
  <si>
    <t>только для СМП (состоялся 4 участника)</t>
  </si>
  <si>
    <t>не состояля 1 участник</t>
  </si>
  <si>
    <t>ООО "ЭНЕРГОЭКСПЕРТ"</t>
  </si>
  <si>
    <t>1(2)</t>
  </si>
  <si>
    <t>Только для СМП (состоялся 2 участника)</t>
  </si>
  <si>
    <t>АЛЕКСЕЕВ РОМАН ГЕННАДЬЕВИЧ</t>
  </si>
  <si>
    <t>9-зк</t>
  </si>
  <si>
    <t>0163300002618000024</t>
  </si>
  <si>
    <t>1(5)</t>
  </si>
  <si>
    <t>Только для СМП</t>
  </si>
  <si>
    <t>Состоялся 5 участников</t>
  </si>
  <si>
    <t>0163300002618000027</t>
  </si>
  <si>
    <t>0163300002618000025</t>
  </si>
  <si>
    <t>0163300002618000026</t>
  </si>
  <si>
    <t>10-зк</t>
  </si>
  <si>
    <t>Грейдерование автодорог общего пользования местного значения муниципального образования "Краснинский район" Смоленской области "Середнево - Сырокоренье", "д. Самсоны - д. Первое Мая", "Подъезд к ул. Молодежная"</t>
  </si>
  <si>
    <t>11-аэф</t>
  </si>
  <si>
    <t>0163300002618000030</t>
  </si>
  <si>
    <t>11-зк</t>
  </si>
  <si>
    <t>Ремонт автомобильной дороги общего пользования местного значения муниципальноготобразования "Краснинский район" Смоленской области "Подъезд к д. Старинки"</t>
  </si>
  <si>
    <t>12-аэф</t>
  </si>
  <si>
    <t>Ремонт автомобильной дороги общего пользования местного значения муниципального образования "Краснинский район" Смоленской области "дорога к д. Прохладное от дороги регионального знчения общего пользования "Красный - Гусино"-Миганово-Литивля-Плауны"</t>
  </si>
  <si>
    <t>Ремонт автомобильной дороги общего пользования местного значения муниципального образования «Краснинский район» Смоленской области «Крюково - Мончино»</t>
  </si>
  <si>
    <t>13-аэф</t>
  </si>
  <si>
    <t>Бензин автомобильный с октановым числом более 80, но не более 92 по исследовательскому методу</t>
  </si>
  <si>
    <t>0163300002618000031</t>
  </si>
  <si>
    <t>0163300002618000032</t>
  </si>
  <si>
    <t>0163300002618000033</t>
  </si>
  <si>
    <t>ООО "АГРОПРОМСЕРВИС"</t>
  </si>
  <si>
    <t>Только для СМП не состоялся 1 участник</t>
  </si>
  <si>
    <t>0163300002618000034</t>
  </si>
  <si>
    <t>0163300002618000035</t>
  </si>
  <si>
    <t>2-зп</t>
  </si>
  <si>
    <t>0163300002618000036</t>
  </si>
  <si>
    <t>12-зк</t>
  </si>
  <si>
    <t>Приобретение архивных коробов для нужд архивного отдела Администрации муниципального образования Краснинский район Смоленской области.</t>
  </si>
  <si>
    <t>ООО "РЕМКОМ"</t>
  </si>
  <si>
    <t>ИП МАЗУРОВ В.А.</t>
  </si>
  <si>
    <t>Открытый конкурм</t>
  </si>
  <si>
    <t>1-ок</t>
  </si>
  <si>
    <r>
      <t xml:space="preserve"> </t>
    </r>
    <r>
      <rPr>
        <b/>
        <sz val="13"/>
        <rFont val="Times New Roman"/>
        <family val="1"/>
        <charset val="204"/>
      </rPr>
      <t xml:space="preserve">Лот № 2 </t>
    </r>
    <r>
      <rPr>
        <sz val="13"/>
        <rFont val="Times New Roman"/>
        <family val="1"/>
        <charset val="204"/>
      </rPr>
      <t>- Выполнение работ по подготовке проекта генерального плана и правил землепользования и застройки муниципального образования Гусинское сельское поселение Краснинского района Смоленской области</t>
    </r>
  </si>
  <si>
    <r>
      <t>Лот № 1</t>
    </r>
    <r>
      <rPr>
        <sz val="12"/>
        <rFont val="Times New Roman"/>
        <family val="1"/>
        <charset val="204"/>
      </rPr>
      <t xml:space="preserve"> - Выполнение работ по подготовке проекта генерального плана и правил землепользования и застройки муниципального образования Малеевское сельское поселение Краснинского района Смоленской области   </t>
    </r>
  </si>
  <si>
    <t>3-зп</t>
  </si>
  <si>
    <t>13-зк</t>
  </si>
  <si>
    <t>Ремонт автомобильной дороги общего пользования местного значения муниципального образования «Краснинский район» Смоленской области «Лысково - Ломакино - Княжичи - Мерлино»</t>
  </si>
  <si>
    <t>14-аэф</t>
  </si>
  <si>
    <t>15-аэф</t>
  </si>
  <si>
    <t>Установка дорожных знаков на автомобильной дороге общего пользования местного значения муниципального образования «Краснинский район» Смоленской области «Лысково – Ломакино – Княжичи - Мерлино»</t>
  </si>
  <si>
    <t>0163300002618000037</t>
  </si>
  <si>
    <t>ШАШКОВА ОЛЬГА АЛЕКСАНДРОВНА</t>
  </si>
  <si>
    <t>МЕСНЯНКИНА ИРИНА АЛЕКСАНДРОВНА</t>
  </si>
  <si>
    <t>0163300002618000039</t>
  </si>
  <si>
    <t>ООО "ГРАДОСТРОИТЕЛЬСТВО И КАДАСТР"</t>
  </si>
  <si>
    <t>ООО "ГЕОЛИДЕР"</t>
  </si>
  <si>
    <t>состоялся 5 участников</t>
  </si>
  <si>
    <t>ООО "СГТ"</t>
  </si>
  <si>
    <t>только для СМП не состоялся 1 участник</t>
  </si>
  <si>
    <t>ООО "РН-КАРТ"</t>
  </si>
  <si>
    <t>0163300002618000041</t>
  </si>
  <si>
    <t>0163300002618000042</t>
  </si>
  <si>
    <t>1 участник не состоялся</t>
  </si>
  <si>
    <t>1 участник</t>
  </si>
  <si>
    <t>Реестр торгов за 2018 год</t>
  </si>
  <si>
    <t>16-аэф</t>
  </si>
  <si>
    <t>0163300002618000044</t>
  </si>
  <si>
    <t>Ремонт автомобильной дороги общего пользования местного значения муниципального образования "Краснинский район" Смоленской области "Подъезд к д. Панское"</t>
  </si>
  <si>
    <t>17-аэф</t>
  </si>
  <si>
    <t>0163300002618000043</t>
  </si>
  <si>
    <t>Приобретение жилого помещения в муниципальную собственность для предоставления детям-сиротам и детям. Оставшимся без попечения родителей. Лицам из их числа по договорам найма специализированных жилых помещений</t>
  </si>
  <si>
    <t>14-зк</t>
  </si>
  <si>
    <t>0163300002618000040</t>
  </si>
  <si>
    <t>18-аэф</t>
  </si>
  <si>
    <t>19-аэф</t>
  </si>
  <si>
    <t>20-аэф</t>
  </si>
  <si>
    <t>Приобретение, доставка и установка автобусной остановки в д. Княжичи Краснинского района Смоленской области</t>
  </si>
  <si>
    <t>0163300002618000045</t>
  </si>
  <si>
    <t>0163300002618000046</t>
  </si>
  <si>
    <t>15-зк</t>
  </si>
  <si>
    <t xml:space="preserve">Приобретение фотоаппарата, диктофона, штатива для фотоаппарата и других расходных материалов </t>
  </si>
  <si>
    <t>Поставка бумаги для офисной техники для нужд Администрации муниципального образования «Краснинский район» Смоленской области</t>
  </si>
  <si>
    <t>21-аэф</t>
  </si>
  <si>
    <t>Ремонт автомобильной дороги общего пользования местного значения муниципального образования «Краснинский район» Смоленской области «Подъезд к д. Радобля»</t>
  </si>
  <si>
    <t>22-аэф</t>
  </si>
  <si>
    <t xml:space="preserve">Ликвидационный тампонаж бесхозяйных подземных водозаборных скважин на территории муниципального образования «Краснинский район» Смоленской области </t>
  </si>
  <si>
    <t>0163300002618000047</t>
  </si>
  <si>
    <t>0163300002618000049</t>
  </si>
  <si>
    <t>23-аэф</t>
  </si>
  <si>
    <t>0163300002618000050</t>
  </si>
  <si>
    <t>0163300002618000048</t>
  </si>
  <si>
    <t>0163300002618000051</t>
  </si>
  <si>
    <t>0163300002618000052</t>
  </si>
  <si>
    <t>отменен</t>
  </si>
  <si>
    <t>отменен заказчиком</t>
  </si>
  <si>
    <t>ИП Щербаков Олег Владимирович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</si>
</sst>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6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/>
    <xf numFmtId="2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2" xfId="0" applyFont="1" applyBorder="1"/>
    <xf numFmtId="4" fontId="3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0" fontId="0" fillId="0" borderId="1" xfId="0" applyBorder="1"/>
    <xf numFmtId="3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49" fontId="3" fillId="0" borderId="2" xfId="0" applyNumberFormat="1" applyFont="1" applyBorder="1"/>
    <xf numFmtId="2" fontId="3" fillId="0" borderId="1" xfId="0" applyNumberFormat="1" applyFont="1" applyBorder="1"/>
    <xf numFmtId="3" fontId="3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14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0" xfId="0" applyFont="1" applyAlignment="1">
      <alignment horizontal="left" wrapText="1"/>
    </xf>
    <xf numFmtId="0" fontId="3" fillId="0" borderId="3" xfId="0" applyFont="1" applyBorder="1"/>
    <xf numFmtId="49" fontId="3" fillId="0" borderId="4" xfId="0" applyNumberFormat="1" applyFont="1" applyBorder="1" applyAlignment="1">
      <alignment wrapText="1"/>
    </xf>
    <xf numFmtId="14" fontId="6" fillId="0" borderId="3" xfId="0" applyNumberFormat="1" applyFont="1" applyBorder="1" applyAlignment="1">
      <alignment wrapText="1"/>
    </xf>
    <xf numFmtId="0" fontId="0" fillId="0" borderId="3" xfId="0" applyBorder="1"/>
    <xf numFmtId="0" fontId="3" fillId="0" borderId="5" xfId="0" applyFont="1" applyBorder="1" applyAlignment="1">
      <alignment horizontal="left" wrapText="1"/>
    </xf>
    <xf numFmtId="2" fontId="6" fillId="0" borderId="6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7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2" fontId="4" fillId="0" borderId="3" xfId="0" applyNumberFormat="1" applyFont="1" applyBorder="1"/>
    <xf numFmtId="2" fontId="6" fillId="0" borderId="3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3" xfId="0" applyFont="1" applyFill="1" applyBorder="1"/>
    <xf numFmtId="49" fontId="3" fillId="0" borderId="4" xfId="0" applyNumberFormat="1" applyFont="1" applyFill="1" applyBorder="1" applyAlignment="1">
      <alignment wrapText="1"/>
    </xf>
    <xf numFmtId="14" fontId="6" fillId="0" borderId="3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2" fontId="6" fillId="0" borderId="3" xfId="0" applyNumberFormat="1" applyFont="1" applyFill="1" applyBorder="1" applyAlignment="1">
      <alignment wrapText="1"/>
    </xf>
    <xf numFmtId="2" fontId="4" fillId="0" borderId="3" xfId="0" applyNumberFormat="1" applyFont="1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/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wrapText="1"/>
    </xf>
    <xf numFmtId="1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49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wrapText="1"/>
    </xf>
    <xf numFmtId="14" fontId="3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1" fontId="4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/>
    <xf numFmtId="49" fontId="3" fillId="3" borderId="2" xfId="0" applyNumberFormat="1" applyFont="1" applyFill="1" applyBorder="1"/>
    <xf numFmtId="2" fontId="3" fillId="3" borderId="1" xfId="0" applyNumberFormat="1" applyFont="1" applyFill="1" applyBorder="1"/>
    <xf numFmtId="0" fontId="11" fillId="3" borderId="1" xfId="0" applyFont="1" applyFill="1" applyBorder="1" applyAlignment="1">
      <alignment horizontal="center" wrapText="1"/>
    </xf>
    <xf numFmtId="2" fontId="11" fillId="3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2" fontId="4" fillId="0" borderId="5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0" fontId="12" fillId="3" borderId="1" xfId="0" applyFont="1" applyFill="1" applyBorder="1"/>
    <xf numFmtId="2" fontId="12" fillId="3" borderId="1" xfId="0" applyNumberFormat="1" applyFont="1" applyFill="1" applyBorder="1"/>
    <xf numFmtId="0" fontId="13" fillId="4" borderId="1" xfId="0" applyFont="1" applyFill="1" applyBorder="1"/>
    <xf numFmtId="2" fontId="13" fillId="4" borderId="1" xfId="0" applyNumberFormat="1" applyFont="1" applyFill="1" applyBorder="1"/>
    <xf numFmtId="3" fontId="14" fillId="0" borderId="1" xfId="0" applyNumberFormat="1" applyFont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Border="1"/>
    <xf numFmtId="0" fontId="4" fillId="3" borderId="0" xfId="0" applyFont="1" applyFill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/>
    <xf numFmtId="3" fontId="3" fillId="0" borderId="1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wrapText="1"/>
    </xf>
    <xf numFmtId="14" fontId="6" fillId="0" borderId="7" xfId="0" applyNumberFormat="1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tabSelected="1" zoomScale="70" zoomScaleNormal="70" workbookViewId="0">
      <selection activeCell="J54" sqref="J54"/>
    </sheetView>
  </sheetViews>
  <sheetFormatPr defaultRowHeight="12.75"/>
  <cols>
    <col min="1" max="1" width="7.5703125" customWidth="1"/>
    <col min="2" max="2" width="29.5703125" customWidth="1"/>
    <col min="3" max="3" width="48.85546875" customWidth="1"/>
    <col min="4" max="4" width="20.7109375" customWidth="1"/>
    <col min="5" max="5" width="20" customWidth="1"/>
    <col min="6" max="6" width="19.140625" customWidth="1"/>
    <col min="7" max="7" width="17.42578125" customWidth="1"/>
    <col min="8" max="8" width="27.85546875" customWidth="1"/>
    <col min="9" max="9" width="15.85546875" customWidth="1"/>
    <col min="10" max="10" width="16.7109375" customWidth="1"/>
    <col min="11" max="11" width="8.28515625" customWidth="1"/>
    <col min="12" max="12" width="7.7109375" customWidth="1"/>
    <col min="14" max="14" width="11.7109375" bestFit="1" customWidth="1"/>
    <col min="16" max="16" width="7.140625" customWidth="1"/>
  </cols>
  <sheetData>
    <row r="2" spans="1:14" ht="34.5" customHeight="1">
      <c r="C2" s="114" t="s">
        <v>146</v>
      </c>
      <c r="D2" s="114"/>
      <c r="E2" s="114"/>
      <c r="F2" s="114"/>
      <c r="G2" s="114"/>
      <c r="H2" s="114"/>
      <c r="I2" s="114"/>
      <c r="J2" s="114"/>
    </row>
    <row r="3" spans="1:14" ht="87" customHeight="1">
      <c r="A3" s="6" t="s">
        <v>5</v>
      </c>
      <c r="B3" s="7" t="s">
        <v>7</v>
      </c>
      <c r="C3" s="7" t="s">
        <v>0</v>
      </c>
      <c r="D3" s="6" t="s">
        <v>1</v>
      </c>
      <c r="E3" s="6" t="s">
        <v>8</v>
      </c>
      <c r="F3" s="6" t="s">
        <v>10</v>
      </c>
      <c r="G3" s="6" t="s">
        <v>6</v>
      </c>
      <c r="H3" s="6" t="s">
        <v>2</v>
      </c>
      <c r="I3" s="6" t="s">
        <v>9</v>
      </c>
      <c r="J3" s="6" t="s">
        <v>4</v>
      </c>
      <c r="K3" s="6" t="s">
        <v>11</v>
      </c>
    </row>
    <row r="4" spans="1:14" ht="51" customHeight="1">
      <c r="A4" s="4"/>
      <c r="B4" s="4"/>
      <c r="C4" s="29" t="s">
        <v>3</v>
      </c>
      <c r="D4" s="30"/>
      <c r="E4" s="30"/>
      <c r="F4" s="30"/>
      <c r="G4" s="30"/>
      <c r="H4" s="30"/>
      <c r="I4" s="31"/>
      <c r="J4" s="4"/>
      <c r="K4" s="12"/>
    </row>
    <row r="5" spans="1:14" ht="75.75" customHeight="1">
      <c r="A5" s="4" t="s">
        <v>28</v>
      </c>
      <c r="B5" s="34" t="s">
        <v>29</v>
      </c>
      <c r="C5" s="2" t="s">
        <v>30</v>
      </c>
      <c r="D5" s="2" t="s">
        <v>16</v>
      </c>
      <c r="E5" s="27">
        <v>180000</v>
      </c>
      <c r="F5" s="25">
        <v>43138</v>
      </c>
      <c r="G5" s="25">
        <v>43140</v>
      </c>
      <c r="H5" s="24" t="s">
        <v>34</v>
      </c>
      <c r="I5" s="27">
        <v>170000</v>
      </c>
      <c r="J5" s="10">
        <f>E5-I5</f>
        <v>10000</v>
      </c>
      <c r="K5" s="106" t="s">
        <v>35</v>
      </c>
      <c r="L5" t="s">
        <v>45</v>
      </c>
      <c r="N5" t="s">
        <v>33</v>
      </c>
    </row>
    <row r="6" spans="1:14" ht="75.75" customHeight="1">
      <c r="A6" s="4" t="s">
        <v>47</v>
      </c>
      <c r="B6" s="17" t="s">
        <v>48</v>
      </c>
      <c r="C6" s="3" t="s">
        <v>50</v>
      </c>
      <c r="D6" s="2" t="s">
        <v>16</v>
      </c>
      <c r="E6" s="27">
        <v>1026000</v>
      </c>
      <c r="F6" s="25">
        <v>43165</v>
      </c>
      <c r="G6" s="25">
        <v>43177</v>
      </c>
      <c r="H6" s="115" t="s">
        <v>60</v>
      </c>
      <c r="I6" s="116"/>
      <c r="J6" s="117"/>
      <c r="K6" s="106"/>
      <c r="L6" t="s">
        <v>45</v>
      </c>
    </row>
    <row r="7" spans="1:14" ht="75.75" customHeight="1">
      <c r="A7" s="4" t="s">
        <v>49</v>
      </c>
      <c r="B7" s="17" t="s">
        <v>61</v>
      </c>
      <c r="C7" s="3" t="s">
        <v>51</v>
      </c>
      <c r="D7" s="2" t="s">
        <v>16</v>
      </c>
      <c r="E7" s="27">
        <v>900000</v>
      </c>
      <c r="F7" s="25">
        <v>43173</v>
      </c>
      <c r="G7" s="25">
        <v>43185</v>
      </c>
      <c r="H7" s="24" t="s">
        <v>67</v>
      </c>
      <c r="I7" s="27">
        <v>900000</v>
      </c>
      <c r="J7" s="10">
        <v>0</v>
      </c>
      <c r="K7" s="106" t="s">
        <v>35</v>
      </c>
      <c r="L7" t="s">
        <v>45</v>
      </c>
      <c r="N7" t="s">
        <v>85</v>
      </c>
    </row>
    <row r="8" spans="1:14" ht="75.75" customHeight="1">
      <c r="A8" s="4" t="s">
        <v>54</v>
      </c>
      <c r="B8" s="17" t="s">
        <v>62</v>
      </c>
      <c r="C8" s="3" t="s">
        <v>52</v>
      </c>
      <c r="D8" s="2" t="s">
        <v>16</v>
      </c>
      <c r="E8" s="27">
        <v>900000</v>
      </c>
      <c r="F8" s="25">
        <v>43173</v>
      </c>
      <c r="G8" s="25">
        <v>43185</v>
      </c>
      <c r="H8" s="24" t="s">
        <v>67</v>
      </c>
      <c r="I8" s="27">
        <v>900000</v>
      </c>
      <c r="J8" s="10">
        <v>0</v>
      </c>
      <c r="K8" s="106" t="s">
        <v>35</v>
      </c>
      <c r="L8" t="s">
        <v>45</v>
      </c>
      <c r="N8" t="s">
        <v>85</v>
      </c>
    </row>
    <row r="9" spans="1:14" ht="81" customHeight="1">
      <c r="A9" s="4" t="s">
        <v>55</v>
      </c>
      <c r="B9" s="17" t="s">
        <v>63</v>
      </c>
      <c r="C9" s="3" t="s">
        <v>53</v>
      </c>
      <c r="D9" s="2" t="s">
        <v>16</v>
      </c>
      <c r="E9" s="27">
        <v>900000</v>
      </c>
      <c r="F9" s="25">
        <v>43173</v>
      </c>
      <c r="G9" s="25">
        <v>43185</v>
      </c>
      <c r="H9" s="115" t="s">
        <v>60</v>
      </c>
      <c r="I9" s="116"/>
      <c r="J9" s="117"/>
      <c r="K9" s="106"/>
    </row>
    <row r="10" spans="1:14" ht="69" customHeight="1">
      <c r="A10" s="4" t="s">
        <v>58</v>
      </c>
      <c r="B10" s="17" t="s">
        <v>64</v>
      </c>
      <c r="C10" s="36" t="s">
        <v>59</v>
      </c>
      <c r="D10" s="2" t="s">
        <v>16</v>
      </c>
      <c r="E10" s="27">
        <v>189830</v>
      </c>
      <c r="F10" s="25">
        <v>43174</v>
      </c>
      <c r="G10" s="25">
        <v>43193</v>
      </c>
      <c r="H10" s="24" t="s">
        <v>82</v>
      </c>
      <c r="I10" s="27">
        <v>151864</v>
      </c>
      <c r="J10" s="10">
        <f>E10-I10</f>
        <v>37966</v>
      </c>
      <c r="K10" s="106" t="s">
        <v>83</v>
      </c>
      <c r="L10" t="s">
        <v>84</v>
      </c>
    </row>
    <row r="11" spans="1:14" ht="81.75" customHeight="1">
      <c r="A11" s="4" t="s">
        <v>65</v>
      </c>
      <c r="B11" s="17" t="s">
        <v>66</v>
      </c>
      <c r="C11" s="3" t="s">
        <v>50</v>
      </c>
      <c r="D11" s="2" t="s">
        <v>16</v>
      </c>
      <c r="E11" s="27">
        <v>1026000</v>
      </c>
      <c r="F11" s="25">
        <v>43179</v>
      </c>
      <c r="G11" s="25">
        <v>43189</v>
      </c>
      <c r="H11" s="24" t="s">
        <v>89</v>
      </c>
      <c r="I11" s="27">
        <v>1026000</v>
      </c>
      <c r="J11" s="10">
        <f>E11-I11</f>
        <v>0</v>
      </c>
      <c r="K11" s="12" t="s">
        <v>35</v>
      </c>
    </row>
    <row r="12" spans="1:14" ht="69" customHeight="1">
      <c r="A12" s="4" t="s">
        <v>71</v>
      </c>
      <c r="B12" s="17" t="s">
        <v>73</v>
      </c>
      <c r="C12" s="41" t="s">
        <v>72</v>
      </c>
      <c r="D12" s="2" t="s">
        <v>16</v>
      </c>
      <c r="E12" s="44">
        <v>398226.4</v>
      </c>
      <c r="F12" s="25">
        <v>43209</v>
      </c>
      <c r="G12" s="25">
        <v>43223</v>
      </c>
      <c r="H12" s="24" t="s">
        <v>86</v>
      </c>
      <c r="I12" s="27">
        <v>394244.4</v>
      </c>
      <c r="J12" s="10">
        <f>E12-I12</f>
        <v>3982</v>
      </c>
      <c r="K12" s="12" t="s">
        <v>87</v>
      </c>
      <c r="L12" t="s">
        <v>88</v>
      </c>
    </row>
    <row r="13" spans="1:14" ht="84.75" customHeight="1">
      <c r="A13" s="4" t="s">
        <v>77</v>
      </c>
      <c r="B13" s="17" t="s">
        <v>96</v>
      </c>
      <c r="C13" s="3" t="s">
        <v>53</v>
      </c>
      <c r="D13" s="2" t="s">
        <v>16</v>
      </c>
      <c r="E13" s="42">
        <v>900000</v>
      </c>
      <c r="F13" s="39"/>
      <c r="G13" s="39"/>
      <c r="H13" s="115" t="s">
        <v>60</v>
      </c>
      <c r="I13" s="116"/>
      <c r="J13" s="117"/>
      <c r="K13" s="40"/>
    </row>
    <row r="14" spans="1:14" ht="86.25" customHeight="1">
      <c r="A14" s="37" t="s">
        <v>78</v>
      </c>
      <c r="B14" s="38" t="s">
        <v>97</v>
      </c>
      <c r="C14" s="3" t="s">
        <v>53</v>
      </c>
      <c r="D14" s="2" t="s">
        <v>16</v>
      </c>
      <c r="E14" s="49">
        <v>900000</v>
      </c>
      <c r="F14" s="39"/>
      <c r="G14" s="39"/>
      <c r="H14" s="115" t="s">
        <v>60</v>
      </c>
      <c r="I14" s="116"/>
      <c r="J14" s="117"/>
      <c r="K14" s="12"/>
    </row>
    <row r="15" spans="1:14" ht="86.25" customHeight="1">
      <c r="A15" s="37" t="s">
        <v>100</v>
      </c>
      <c r="B15" s="38" t="s">
        <v>101</v>
      </c>
      <c r="C15" s="3" t="s">
        <v>53</v>
      </c>
      <c r="D15" s="2" t="s">
        <v>16</v>
      </c>
      <c r="E15" s="48">
        <v>900000</v>
      </c>
      <c r="F15" s="39"/>
      <c r="G15" s="39"/>
      <c r="H15" s="115" t="s">
        <v>60</v>
      </c>
      <c r="I15" s="116"/>
      <c r="J15" s="117"/>
      <c r="K15" s="12"/>
    </row>
    <row r="16" spans="1:14" ht="115.5" customHeight="1">
      <c r="A16" s="37" t="s">
        <v>104</v>
      </c>
      <c r="B16" s="38" t="s">
        <v>109</v>
      </c>
      <c r="C16" s="3" t="s">
        <v>105</v>
      </c>
      <c r="D16" s="2" t="s">
        <v>16</v>
      </c>
      <c r="E16" s="48">
        <v>1144409</v>
      </c>
      <c r="F16" s="39">
        <v>43256</v>
      </c>
      <c r="G16" s="39">
        <v>43269</v>
      </c>
      <c r="H16" s="45" t="s">
        <v>120</v>
      </c>
      <c r="I16" s="46">
        <v>871389.75</v>
      </c>
      <c r="J16" s="47">
        <f>E16-I16</f>
        <v>273019.25</v>
      </c>
      <c r="K16" s="12" t="s">
        <v>70</v>
      </c>
      <c r="L16" t="s">
        <v>93</v>
      </c>
      <c r="N16" t="s">
        <v>68</v>
      </c>
    </row>
    <row r="17" spans="1:14" ht="87.75" customHeight="1">
      <c r="A17" s="37" t="s">
        <v>107</v>
      </c>
      <c r="B17" s="38" t="s">
        <v>110</v>
      </c>
      <c r="C17" s="1" t="s">
        <v>106</v>
      </c>
      <c r="D17" s="2" t="s">
        <v>16</v>
      </c>
      <c r="E17" s="43">
        <v>482630</v>
      </c>
      <c r="F17" s="39">
        <v>43256</v>
      </c>
      <c r="G17" s="39">
        <v>43269</v>
      </c>
      <c r="H17" s="45" t="s">
        <v>120</v>
      </c>
      <c r="I17" s="46">
        <v>402996.05</v>
      </c>
      <c r="J17" s="47">
        <f>E17-I17</f>
        <v>79633.950000000012</v>
      </c>
      <c r="K17" s="12" t="s">
        <v>87</v>
      </c>
      <c r="L17" t="s">
        <v>93</v>
      </c>
      <c r="N17" t="s">
        <v>44</v>
      </c>
    </row>
    <row r="18" spans="1:14" ht="87.75" customHeight="1">
      <c r="A18" s="51" t="s">
        <v>129</v>
      </c>
      <c r="B18" s="52" t="s">
        <v>142</v>
      </c>
      <c r="C18" s="58" t="s">
        <v>128</v>
      </c>
      <c r="D18" s="59" t="s">
        <v>16</v>
      </c>
      <c r="E18" s="60">
        <v>552688</v>
      </c>
      <c r="F18" s="53">
        <v>43305</v>
      </c>
      <c r="G18" s="53">
        <v>43318</v>
      </c>
      <c r="H18" s="54" t="s">
        <v>120</v>
      </c>
      <c r="I18" s="55">
        <v>552688</v>
      </c>
      <c r="J18" s="56">
        <v>0</v>
      </c>
      <c r="K18" s="57" t="s">
        <v>35</v>
      </c>
      <c r="L18" t="s">
        <v>93</v>
      </c>
      <c r="N18" t="s">
        <v>144</v>
      </c>
    </row>
    <row r="19" spans="1:14" ht="87.75" customHeight="1">
      <c r="A19" s="51" t="s">
        <v>130</v>
      </c>
      <c r="B19" s="52" t="s">
        <v>143</v>
      </c>
      <c r="C19" s="58" t="s">
        <v>131</v>
      </c>
      <c r="D19" s="59" t="s">
        <v>16</v>
      </c>
      <c r="E19" s="60">
        <v>139756</v>
      </c>
      <c r="F19" s="53">
        <v>43305</v>
      </c>
      <c r="G19" s="53">
        <v>43318</v>
      </c>
      <c r="H19" s="54" t="s">
        <v>120</v>
      </c>
      <c r="I19" s="55">
        <v>139756</v>
      </c>
      <c r="J19" s="56">
        <v>0</v>
      </c>
      <c r="K19" s="57" t="s">
        <v>35</v>
      </c>
      <c r="L19" t="s">
        <v>93</v>
      </c>
      <c r="N19" t="s">
        <v>144</v>
      </c>
    </row>
    <row r="20" spans="1:14" ht="87.75" customHeight="1">
      <c r="A20" s="68" t="s">
        <v>147</v>
      </c>
      <c r="B20" s="75" t="s">
        <v>148</v>
      </c>
      <c r="C20" s="58" t="s">
        <v>149</v>
      </c>
      <c r="D20" s="59" t="s">
        <v>16</v>
      </c>
      <c r="E20" s="60">
        <v>497683.12</v>
      </c>
      <c r="F20" s="71">
        <v>43333</v>
      </c>
      <c r="G20" s="71"/>
      <c r="H20" s="72"/>
      <c r="I20" s="73"/>
      <c r="J20" s="74"/>
      <c r="K20" s="57" t="s">
        <v>35</v>
      </c>
      <c r="L20" t="s">
        <v>93</v>
      </c>
      <c r="N20" t="s">
        <v>144</v>
      </c>
    </row>
    <row r="21" spans="1:14" ht="102.75" customHeight="1">
      <c r="A21" s="68" t="s">
        <v>150</v>
      </c>
      <c r="B21" s="75" t="s">
        <v>151</v>
      </c>
      <c r="C21" s="58" t="s">
        <v>152</v>
      </c>
      <c r="D21" s="59" t="s">
        <v>16</v>
      </c>
      <c r="E21" s="60">
        <v>900000</v>
      </c>
      <c r="F21" s="71">
        <v>43333</v>
      </c>
      <c r="G21" s="120" t="s">
        <v>60</v>
      </c>
      <c r="H21" s="121"/>
      <c r="I21" s="122"/>
      <c r="J21" s="74"/>
      <c r="K21" s="57"/>
    </row>
    <row r="22" spans="1:14" ht="80.25" customHeight="1">
      <c r="A22" s="68" t="s">
        <v>155</v>
      </c>
      <c r="B22" s="75" t="s">
        <v>160</v>
      </c>
      <c r="C22" s="3" t="s">
        <v>53</v>
      </c>
      <c r="D22" s="59" t="s">
        <v>16</v>
      </c>
      <c r="E22" s="60">
        <v>900000</v>
      </c>
      <c r="F22" s="71">
        <v>43348</v>
      </c>
      <c r="G22" s="120" t="s">
        <v>60</v>
      </c>
      <c r="H22" s="121"/>
      <c r="I22" s="122"/>
      <c r="J22" s="74"/>
      <c r="K22" s="57"/>
    </row>
    <row r="23" spans="1:14" ht="89.25" customHeight="1">
      <c r="A23" s="68" t="s">
        <v>156</v>
      </c>
      <c r="B23" s="75" t="s">
        <v>159</v>
      </c>
      <c r="C23" s="108" t="s">
        <v>158</v>
      </c>
      <c r="D23" s="59" t="s">
        <v>16</v>
      </c>
      <c r="E23" s="60">
        <v>108795</v>
      </c>
      <c r="F23" s="71">
        <v>43347</v>
      </c>
      <c r="G23" s="71">
        <v>43360</v>
      </c>
      <c r="H23" s="72" t="s">
        <v>177</v>
      </c>
      <c r="I23" s="112">
        <v>65276.7</v>
      </c>
      <c r="J23" s="74">
        <f>E23-I23</f>
        <v>43518.3</v>
      </c>
      <c r="K23" s="57" t="s">
        <v>70</v>
      </c>
      <c r="L23" t="s">
        <v>93</v>
      </c>
      <c r="N23" t="s">
        <v>44</v>
      </c>
    </row>
    <row r="24" spans="1:14" ht="89.25" customHeight="1">
      <c r="A24" s="68" t="s">
        <v>157</v>
      </c>
      <c r="B24" s="75" t="s">
        <v>172</v>
      </c>
      <c r="C24" s="109" t="s">
        <v>163</v>
      </c>
      <c r="D24" s="59" t="s">
        <v>16</v>
      </c>
      <c r="E24" s="60">
        <v>24902.639999999999</v>
      </c>
      <c r="F24" s="71">
        <v>43356</v>
      </c>
      <c r="G24" s="71">
        <v>43364</v>
      </c>
      <c r="H24" s="72" t="s">
        <v>69</v>
      </c>
      <c r="I24" s="73">
        <v>24902.639999999999</v>
      </c>
      <c r="J24" s="74">
        <f>E24-I24</f>
        <v>0</v>
      </c>
      <c r="K24" s="57" t="s">
        <v>35</v>
      </c>
      <c r="L24" t="s">
        <v>93</v>
      </c>
      <c r="N24" t="s">
        <v>33</v>
      </c>
    </row>
    <row r="25" spans="1:14" ht="87.75" customHeight="1">
      <c r="A25" s="68" t="s">
        <v>164</v>
      </c>
      <c r="B25" s="75" t="s">
        <v>171</v>
      </c>
      <c r="C25" s="2" t="s">
        <v>165</v>
      </c>
      <c r="D25" s="59" t="s">
        <v>16</v>
      </c>
      <c r="E25" s="60">
        <v>171290</v>
      </c>
      <c r="F25" s="71">
        <v>43360</v>
      </c>
      <c r="G25" s="71">
        <v>43368</v>
      </c>
      <c r="H25" s="72" t="s">
        <v>120</v>
      </c>
      <c r="I25" s="73">
        <v>171290</v>
      </c>
      <c r="J25" s="74">
        <f>E25-I25</f>
        <v>0</v>
      </c>
      <c r="K25" s="57" t="s">
        <v>35</v>
      </c>
      <c r="L25" t="s">
        <v>93</v>
      </c>
      <c r="N25" t="s">
        <v>33</v>
      </c>
    </row>
    <row r="26" spans="1:14" ht="87.75" customHeight="1">
      <c r="A26" s="68" t="s">
        <v>166</v>
      </c>
      <c r="B26" s="75" t="s">
        <v>173</v>
      </c>
      <c r="C26" s="108" t="s">
        <v>167</v>
      </c>
      <c r="D26" s="59" t="s">
        <v>16</v>
      </c>
      <c r="E26" s="60">
        <v>398226</v>
      </c>
      <c r="F26" s="71"/>
      <c r="G26" s="120" t="s">
        <v>176</v>
      </c>
      <c r="H26" s="121"/>
      <c r="I26" s="122"/>
      <c r="J26" s="74"/>
      <c r="K26" s="57"/>
      <c r="L26" t="s">
        <v>93</v>
      </c>
      <c r="N26" t="s">
        <v>175</v>
      </c>
    </row>
    <row r="27" spans="1:14" ht="92.25" customHeight="1">
      <c r="A27" s="68" t="s">
        <v>170</v>
      </c>
      <c r="B27" s="75" t="s">
        <v>174</v>
      </c>
      <c r="C27" s="3" t="s">
        <v>53</v>
      </c>
      <c r="D27" s="59" t="s">
        <v>16</v>
      </c>
      <c r="E27" s="60">
        <v>900000</v>
      </c>
      <c r="F27" s="71"/>
      <c r="G27" s="71"/>
      <c r="H27" s="72"/>
      <c r="I27" s="73"/>
      <c r="J27" s="74"/>
      <c r="K27" s="57"/>
      <c r="L27" t="s">
        <v>93</v>
      </c>
    </row>
    <row r="28" spans="1:14" ht="30" customHeight="1">
      <c r="A28" s="89"/>
      <c r="B28" s="89"/>
      <c r="C28" s="89"/>
      <c r="D28" s="89"/>
      <c r="E28" s="85">
        <f>SUM(E5:E27)</f>
        <v>14440436.16</v>
      </c>
      <c r="F28" s="90"/>
      <c r="G28" s="90"/>
      <c r="H28" s="90"/>
      <c r="I28" s="85">
        <f>SUM(I5:I27)</f>
        <v>5770407.54</v>
      </c>
      <c r="J28" s="85">
        <f>SUM(J5:J27)</f>
        <v>448119.5</v>
      </c>
      <c r="K28" s="91"/>
    </row>
    <row r="29" spans="1:14" ht="30" customHeight="1">
      <c r="A29" s="4"/>
      <c r="B29" s="3"/>
      <c r="C29" s="50" t="s">
        <v>122</v>
      </c>
      <c r="D29" s="2"/>
      <c r="E29" s="5"/>
      <c r="F29" s="2"/>
      <c r="G29" s="2"/>
      <c r="H29" s="2"/>
      <c r="I29" s="5"/>
      <c r="J29" s="5"/>
      <c r="K29" s="14"/>
    </row>
    <row r="30" spans="1:14" ht="96" customHeight="1">
      <c r="A30" s="126" t="s">
        <v>123</v>
      </c>
      <c r="B30" s="118" t="s">
        <v>135</v>
      </c>
      <c r="C30" s="61" t="s">
        <v>125</v>
      </c>
      <c r="D30" s="62" t="s">
        <v>16</v>
      </c>
      <c r="E30" s="63">
        <v>420000</v>
      </c>
      <c r="F30" s="64">
        <v>43273</v>
      </c>
      <c r="G30" s="64">
        <v>43299</v>
      </c>
      <c r="H30" s="76" t="s">
        <v>136</v>
      </c>
      <c r="I30" s="63">
        <v>365000</v>
      </c>
      <c r="J30" s="65">
        <f>E30-I30</f>
        <v>55000</v>
      </c>
      <c r="K30" s="57" t="s">
        <v>83</v>
      </c>
      <c r="L30" t="s">
        <v>93</v>
      </c>
      <c r="N30" t="s">
        <v>138</v>
      </c>
    </row>
    <row r="31" spans="1:14" ht="102" customHeight="1">
      <c r="A31" s="127"/>
      <c r="B31" s="119"/>
      <c r="C31" s="66" t="s">
        <v>124</v>
      </c>
      <c r="D31" s="62" t="s">
        <v>16</v>
      </c>
      <c r="E31" s="63">
        <v>400000</v>
      </c>
      <c r="F31" s="64">
        <v>43273</v>
      </c>
      <c r="G31" s="64">
        <v>43299</v>
      </c>
      <c r="H31" s="77" t="s">
        <v>137</v>
      </c>
      <c r="I31" s="63">
        <v>300001</v>
      </c>
      <c r="J31" s="67">
        <f>E31-I31</f>
        <v>99999</v>
      </c>
      <c r="K31" s="57" t="s">
        <v>83</v>
      </c>
      <c r="L31" t="s">
        <v>93</v>
      </c>
      <c r="N31" t="s">
        <v>138</v>
      </c>
    </row>
    <row r="32" spans="1:14" ht="37.5" customHeight="1">
      <c r="A32" s="81"/>
      <c r="B32" s="82"/>
      <c r="C32" s="83"/>
      <c r="D32" s="84"/>
      <c r="E32" s="85">
        <f>SUM(E30:E31)</f>
        <v>820000</v>
      </c>
      <c r="F32" s="86"/>
      <c r="G32" s="86"/>
      <c r="H32" s="87"/>
      <c r="I32" s="85">
        <f>SUM(I30:I31)</f>
        <v>665001</v>
      </c>
      <c r="J32" s="88">
        <f>SUM(J30:J31)</f>
        <v>154999</v>
      </c>
      <c r="K32" s="89"/>
    </row>
    <row r="33" spans="1:14" ht="39.75" customHeight="1">
      <c r="A33" s="4"/>
      <c r="B33" s="3"/>
      <c r="C33" s="28" t="s">
        <v>12</v>
      </c>
      <c r="D33" s="2"/>
      <c r="E33" s="5"/>
      <c r="F33" s="2"/>
      <c r="G33" s="2"/>
      <c r="H33" s="2"/>
      <c r="I33" s="5"/>
      <c r="J33" s="9"/>
      <c r="K33" s="12"/>
    </row>
    <row r="34" spans="1:14" ht="45" customHeight="1">
      <c r="A34" s="23" t="s">
        <v>14</v>
      </c>
      <c r="B34" s="17" t="s">
        <v>23</v>
      </c>
      <c r="C34" s="3" t="s">
        <v>15</v>
      </c>
      <c r="D34" s="2" t="s">
        <v>16</v>
      </c>
      <c r="E34" s="78">
        <v>132498</v>
      </c>
      <c r="F34" s="18">
        <v>43122</v>
      </c>
      <c r="G34" s="18">
        <v>43126</v>
      </c>
      <c r="H34" s="26" t="s">
        <v>36</v>
      </c>
      <c r="I34" s="5">
        <v>130560</v>
      </c>
      <c r="J34" s="5">
        <f>E34-I34</f>
        <v>1938</v>
      </c>
      <c r="K34" s="22" t="s">
        <v>35</v>
      </c>
    </row>
    <row r="35" spans="1:14" ht="45" customHeight="1">
      <c r="A35" s="23" t="s">
        <v>17</v>
      </c>
      <c r="B35" s="17" t="s">
        <v>24</v>
      </c>
      <c r="C35" s="32" t="s">
        <v>18</v>
      </c>
      <c r="D35" s="2" t="s">
        <v>16</v>
      </c>
      <c r="E35" s="98">
        <v>73296.63</v>
      </c>
      <c r="F35" s="18">
        <v>43116</v>
      </c>
      <c r="G35" s="18">
        <v>43122</v>
      </c>
      <c r="H35" s="26" t="s">
        <v>40</v>
      </c>
      <c r="I35" s="5">
        <v>71390</v>
      </c>
      <c r="J35" s="5">
        <v>1906.63</v>
      </c>
      <c r="K35" s="22" t="s">
        <v>41</v>
      </c>
      <c r="L35" t="s">
        <v>27</v>
      </c>
      <c r="N35" t="s">
        <v>33</v>
      </c>
    </row>
    <row r="36" spans="1:14" ht="45" customHeight="1">
      <c r="A36" s="23" t="s">
        <v>19</v>
      </c>
      <c r="B36" s="17" t="s">
        <v>25</v>
      </c>
      <c r="C36" s="3" t="s">
        <v>20</v>
      </c>
      <c r="D36" s="2" t="s">
        <v>16</v>
      </c>
      <c r="E36" s="99">
        <v>78722.789999999994</v>
      </c>
      <c r="F36" s="33">
        <v>43119</v>
      </c>
      <c r="G36" s="18">
        <v>43125</v>
      </c>
      <c r="H36" s="26" t="s">
        <v>39</v>
      </c>
      <c r="I36" s="5">
        <v>78722.789999999994</v>
      </c>
      <c r="J36" s="5">
        <v>0</v>
      </c>
      <c r="K36" s="22" t="s">
        <v>35</v>
      </c>
    </row>
    <row r="37" spans="1:14" ht="65.25" customHeight="1">
      <c r="A37" s="23" t="s">
        <v>21</v>
      </c>
      <c r="B37" s="17" t="s">
        <v>26</v>
      </c>
      <c r="C37" s="35" t="s">
        <v>22</v>
      </c>
      <c r="D37" s="2" t="s">
        <v>16</v>
      </c>
      <c r="E37" s="78">
        <v>33536.879999999997</v>
      </c>
      <c r="F37" s="18">
        <v>43116</v>
      </c>
      <c r="G37" s="18">
        <v>43122</v>
      </c>
      <c r="H37" s="26" t="s">
        <v>37</v>
      </c>
      <c r="I37" s="5">
        <v>21500</v>
      </c>
      <c r="J37" s="5">
        <f t="shared" ref="J37:J42" si="0">E37-I37</f>
        <v>12036.879999999997</v>
      </c>
      <c r="K37" s="22" t="s">
        <v>38</v>
      </c>
    </row>
    <row r="38" spans="1:14" ht="80.25" customHeight="1">
      <c r="A38" s="23" t="s">
        <v>31</v>
      </c>
      <c r="B38" s="17" t="s">
        <v>42</v>
      </c>
      <c r="C38" s="35" t="s">
        <v>32</v>
      </c>
      <c r="D38" s="2" t="s">
        <v>16</v>
      </c>
      <c r="E38" s="78">
        <v>24000</v>
      </c>
      <c r="F38" s="18">
        <v>43151</v>
      </c>
      <c r="G38" s="18">
        <v>43158</v>
      </c>
      <c r="H38" s="26" t="s">
        <v>43</v>
      </c>
      <c r="I38" s="5">
        <v>17400</v>
      </c>
      <c r="J38" s="5">
        <f t="shared" si="0"/>
        <v>6600</v>
      </c>
      <c r="K38" s="22" t="s">
        <v>38</v>
      </c>
      <c r="L38" t="s">
        <v>27</v>
      </c>
      <c r="N38" t="s">
        <v>44</v>
      </c>
    </row>
    <row r="39" spans="1:14" ht="80.25" customHeight="1">
      <c r="A39" s="23" t="s">
        <v>46</v>
      </c>
      <c r="B39" s="17" t="s">
        <v>56</v>
      </c>
      <c r="C39" s="35" t="s">
        <v>57</v>
      </c>
      <c r="D39" s="2" t="s">
        <v>16</v>
      </c>
      <c r="E39" s="78">
        <v>29987.83</v>
      </c>
      <c r="F39" s="18">
        <v>43172</v>
      </c>
      <c r="G39" s="18">
        <v>43179</v>
      </c>
      <c r="H39" s="26" t="s">
        <v>69</v>
      </c>
      <c r="I39" s="5">
        <v>27836.42</v>
      </c>
      <c r="J39" s="5">
        <f t="shared" si="0"/>
        <v>2151.4100000000035</v>
      </c>
      <c r="K39" s="22" t="s">
        <v>70</v>
      </c>
      <c r="L39" t="s">
        <v>45</v>
      </c>
      <c r="N39" t="s">
        <v>68</v>
      </c>
    </row>
    <row r="40" spans="1:14" ht="81.75" customHeight="1">
      <c r="A40" s="23" t="s">
        <v>74</v>
      </c>
      <c r="B40" s="17" t="s">
        <v>91</v>
      </c>
      <c r="C40" s="1" t="s">
        <v>81</v>
      </c>
      <c r="D40" s="2" t="s">
        <v>16</v>
      </c>
      <c r="E40" s="78">
        <v>30287</v>
      </c>
      <c r="F40" s="18">
        <v>43228</v>
      </c>
      <c r="G40" s="18">
        <v>43238</v>
      </c>
      <c r="H40" s="26" t="s">
        <v>82</v>
      </c>
      <c r="I40" s="5">
        <v>25441.08</v>
      </c>
      <c r="J40" s="5">
        <f t="shared" si="0"/>
        <v>4845.9199999999983</v>
      </c>
      <c r="K40" s="22" t="s">
        <v>92</v>
      </c>
      <c r="L40" t="s">
        <v>93</v>
      </c>
      <c r="N40" t="s">
        <v>94</v>
      </c>
    </row>
    <row r="41" spans="1:14" ht="81" customHeight="1">
      <c r="A41" s="23" t="s">
        <v>79</v>
      </c>
      <c r="B41" s="17" t="s">
        <v>95</v>
      </c>
      <c r="C41" s="1" t="s">
        <v>80</v>
      </c>
      <c r="D41" s="2" t="s">
        <v>16</v>
      </c>
      <c r="E41" s="78">
        <v>26265.279999999999</v>
      </c>
      <c r="F41" s="18">
        <v>43236</v>
      </c>
      <c r="G41" s="18">
        <v>43242</v>
      </c>
      <c r="H41" s="26" t="s">
        <v>112</v>
      </c>
      <c r="I41" s="5">
        <v>26265.279999999999</v>
      </c>
      <c r="J41" s="5">
        <f t="shared" si="0"/>
        <v>0</v>
      </c>
      <c r="K41" s="22" t="s">
        <v>35</v>
      </c>
      <c r="L41" t="s">
        <v>113</v>
      </c>
    </row>
    <row r="42" spans="1:14" ht="96" customHeight="1">
      <c r="A42" s="23" t="s">
        <v>90</v>
      </c>
      <c r="B42" s="17" t="s">
        <v>111</v>
      </c>
      <c r="C42" s="3" t="s">
        <v>99</v>
      </c>
      <c r="D42" s="2" t="s">
        <v>16</v>
      </c>
      <c r="E42" s="78">
        <v>105067</v>
      </c>
      <c r="F42" s="18">
        <v>43256</v>
      </c>
      <c r="G42" s="18">
        <v>43264</v>
      </c>
      <c r="H42" s="26" t="s">
        <v>39</v>
      </c>
      <c r="I42" s="5">
        <v>105067</v>
      </c>
      <c r="J42" s="5">
        <f t="shared" si="0"/>
        <v>0</v>
      </c>
      <c r="K42" s="22" t="s">
        <v>35</v>
      </c>
    </row>
    <row r="43" spans="1:14" ht="81" customHeight="1">
      <c r="A43" s="23" t="s">
        <v>98</v>
      </c>
      <c r="B43" s="17" t="s">
        <v>114</v>
      </c>
      <c r="C43" s="3" t="s">
        <v>103</v>
      </c>
      <c r="D43" s="2" t="s">
        <v>16</v>
      </c>
      <c r="E43" s="78">
        <v>279994</v>
      </c>
      <c r="F43" s="18">
        <v>43256</v>
      </c>
      <c r="G43" s="18">
        <v>43270</v>
      </c>
      <c r="H43" s="26" t="s">
        <v>121</v>
      </c>
      <c r="I43" s="5">
        <v>279994</v>
      </c>
      <c r="J43" s="5">
        <f>E43-I43</f>
        <v>0</v>
      </c>
      <c r="K43" s="22"/>
      <c r="L43" t="s">
        <v>93</v>
      </c>
      <c r="N43" t="s">
        <v>33</v>
      </c>
    </row>
    <row r="44" spans="1:14" ht="57" customHeight="1">
      <c r="A44" s="4" t="s">
        <v>102</v>
      </c>
      <c r="B44" s="19" t="s">
        <v>115</v>
      </c>
      <c r="C44" s="3" t="s">
        <v>108</v>
      </c>
      <c r="D44" s="2" t="s">
        <v>16</v>
      </c>
      <c r="E44" s="10">
        <v>148750</v>
      </c>
      <c r="F44" s="2"/>
      <c r="G44" s="2"/>
      <c r="H44" s="115" t="s">
        <v>60</v>
      </c>
      <c r="I44" s="116"/>
      <c r="J44" s="117"/>
      <c r="K44" s="15"/>
    </row>
    <row r="45" spans="1:14" ht="79.5" customHeight="1">
      <c r="A45" s="4" t="s">
        <v>118</v>
      </c>
      <c r="B45" s="19" t="s">
        <v>117</v>
      </c>
      <c r="C45" s="3" t="s">
        <v>119</v>
      </c>
      <c r="D45" s="2" t="s">
        <v>16</v>
      </c>
      <c r="E45" s="10">
        <v>23666.799999999999</v>
      </c>
      <c r="F45" s="18">
        <v>43272</v>
      </c>
      <c r="G45" s="18">
        <v>43278</v>
      </c>
      <c r="H45" s="111" t="s">
        <v>139</v>
      </c>
      <c r="I45" s="79">
        <v>23666.799999999999</v>
      </c>
      <c r="J45" s="79">
        <v>0</v>
      </c>
      <c r="K45" s="104" t="s">
        <v>35</v>
      </c>
      <c r="L45" t="s">
        <v>140</v>
      </c>
    </row>
    <row r="46" spans="1:14" ht="79.5" customHeight="1">
      <c r="A46" s="68" t="s">
        <v>127</v>
      </c>
      <c r="B46" s="69" t="s">
        <v>154</v>
      </c>
      <c r="C46" s="70" t="s">
        <v>108</v>
      </c>
      <c r="D46" s="59" t="s">
        <v>16</v>
      </c>
      <c r="E46" s="74">
        <v>59500</v>
      </c>
      <c r="F46" s="64">
        <v>43283</v>
      </c>
      <c r="G46" s="64">
        <v>43287</v>
      </c>
      <c r="H46" s="110" t="s">
        <v>141</v>
      </c>
      <c r="I46" s="80">
        <v>59024</v>
      </c>
      <c r="J46" s="80">
        <f>E46-I46</f>
        <v>476</v>
      </c>
      <c r="K46" s="105" t="s">
        <v>35</v>
      </c>
      <c r="L46" t="s">
        <v>145</v>
      </c>
    </row>
    <row r="47" spans="1:14" ht="79.5" customHeight="1">
      <c r="A47" s="68" t="s">
        <v>153</v>
      </c>
      <c r="B47" s="69" t="s">
        <v>168</v>
      </c>
      <c r="C47" s="70" t="s">
        <v>108</v>
      </c>
      <c r="D47" s="59" t="s">
        <v>16</v>
      </c>
      <c r="E47" s="74">
        <v>59500</v>
      </c>
      <c r="F47" s="64">
        <v>43348</v>
      </c>
      <c r="G47" s="64">
        <v>43355</v>
      </c>
      <c r="H47" s="110" t="s">
        <v>141</v>
      </c>
      <c r="I47" s="80">
        <v>58480</v>
      </c>
      <c r="J47" s="80">
        <f>E47-I47</f>
        <v>1020</v>
      </c>
      <c r="K47" s="113" t="s">
        <v>35</v>
      </c>
    </row>
    <row r="48" spans="1:14" ht="79.5" customHeight="1">
      <c r="A48" s="68" t="s">
        <v>161</v>
      </c>
      <c r="B48" s="69" t="s">
        <v>169</v>
      </c>
      <c r="C48" s="2" t="s">
        <v>162</v>
      </c>
      <c r="D48" s="59" t="s">
        <v>16</v>
      </c>
      <c r="E48" s="74">
        <v>65931.64</v>
      </c>
      <c r="F48" s="64">
        <v>43360</v>
      </c>
      <c r="G48" s="64">
        <v>43364</v>
      </c>
      <c r="H48" s="110" t="s">
        <v>82</v>
      </c>
      <c r="I48" s="80">
        <v>65900</v>
      </c>
      <c r="J48" s="80">
        <f>E48-I48</f>
        <v>31.639999999999418</v>
      </c>
      <c r="K48" s="113" t="s">
        <v>35</v>
      </c>
      <c r="L48" t="s">
        <v>93</v>
      </c>
      <c r="N48" t="s">
        <v>33</v>
      </c>
    </row>
    <row r="49" spans="1:12" ht="45" customHeight="1">
      <c r="A49" s="92"/>
      <c r="B49" s="93"/>
      <c r="C49" s="107"/>
      <c r="D49" s="90"/>
      <c r="E49" s="94">
        <f>SUM(E34:E48)</f>
        <v>1171003.8499999999</v>
      </c>
      <c r="F49" s="86"/>
      <c r="G49" s="86"/>
      <c r="H49" s="95"/>
      <c r="I49" s="96">
        <f>SUM(I34:I48)</f>
        <v>991247.37</v>
      </c>
      <c r="J49" s="96">
        <f>SUM(J34:J48)</f>
        <v>31006.48</v>
      </c>
      <c r="K49" s="97"/>
    </row>
    <row r="50" spans="1:12" ht="33.75" customHeight="1">
      <c r="A50" s="4"/>
      <c r="B50" s="8"/>
      <c r="C50" s="28" t="s">
        <v>13</v>
      </c>
      <c r="D50" s="2"/>
      <c r="E50" s="10"/>
      <c r="F50" s="2"/>
      <c r="G50" s="2"/>
      <c r="H50" s="2"/>
      <c r="I50" s="10"/>
      <c r="J50" s="11"/>
      <c r="K50" s="13"/>
    </row>
    <row r="51" spans="1:12" ht="86.25" customHeight="1">
      <c r="A51" s="4" t="s">
        <v>75</v>
      </c>
      <c r="B51" s="19" t="s">
        <v>76</v>
      </c>
      <c r="C51" s="3" t="s">
        <v>53</v>
      </c>
      <c r="D51" s="2" t="s">
        <v>16</v>
      </c>
      <c r="E51" s="20">
        <v>900000</v>
      </c>
      <c r="F51" s="18"/>
      <c r="G51" s="18"/>
      <c r="H51" s="123" t="s">
        <v>60</v>
      </c>
      <c r="I51" s="124"/>
      <c r="J51" s="125"/>
      <c r="K51" s="21"/>
    </row>
    <row r="52" spans="1:12" ht="86.25" customHeight="1">
      <c r="A52" s="4" t="s">
        <v>116</v>
      </c>
      <c r="B52" s="19" t="s">
        <v>117</v>
      </c>
      <c r="C52" s="3" t="s">
        <v>53</v>
      </c>
      <c r="D52" s="2" t="s">
        <v>16</v>
      </c>
      <c r="E52" s="20">
        <v>900000</v>
      </c>
      <c r="F52" s="18">
        <v>43266</v>
      </c>
      <c r="G52" s="18">
        <v>43271</v>
      </c>
      <c r="H52" s="26" t="s">
        <v>133</v>
      </c>
      <c r="I52" s="20">
        <v>900000</v>
      </c>
      <c r="J52" s="16">
        <v>0</v>
      </c>
      <c r="K52" s="21" t="s">
        <v>35</v>
      </c>
      <c r="L52" t="s">
        <v>145</v>
      </c>
    </row>
    <row r="53" spans="1:12" ht="86.25" customHeight="1">
      <c r="A53" s="4" t="s">
        <v>126</v>
      </c>
      <c r="B53" s="19" t="s">
        <v>132</v>
      </c>
      <c r="C53" s="3" t="s">
        <v>53</v>
      </c>
      <c r="D53" s="2" t="s">
        <v>16</v>
      </c>
      <c r="E53" s="20">
        <v>900000</v>
      </c>
      <c r="F53" s="18">
        <v>43272</v>
      </c>
      <c r="G53" s="18">
        <v>43277</v>
      </c>
      <c r="H53" s="26" t="s">
        <v>134</v>
      </c>
      <c r="I53" s="20">
        <v>900000</v>
      </c>
      <c r="J53" s="16">
        <v>0</v>
      </c>
      <c r="K53" s="21" t="s">
        <v>35</v>
      </c>
      <c r="L53" t="s">
        <v>145</v>
      </c>
    </row>
    <row r="54" spans="1:12" ht="63.75" customHeight="1">
      <c r="A54" s="100"/>
      <c r="B54" s="100"/>
      <c r="C54" s="100"/>
      <c r="D54" s="100"/>
      <c r="E54" s="101">
        <f>SUM(E51:E53)</f>
        <v>2700000</v>
      </c>
      <c r="F54" s="100"/>
      <c r="G54" s="100"/>
      <c r="H54" s="100"/>
      <c r="I54" s="101">
        <f>SUM(I52:I53)</f>
        <v>1800000</v>
      </c>
      <c r="J54" s="101">
        <f>SUM(J52:J53)</f>
        <v>0</v>
      </c>
      <c r="K54" s="100"/>
    </row>
    <row r="55" spans="1:12" ht="39" customHeight="1">
      <c r="A55" s="102"/>
      <c r="B55" s="102"/>
      <c r="C55" s="102"/>
      <c r="D55" s="102"/>
      <c r="E55" s="103">
        <f>E28+E32+E49+E54</f>
        <v>19131440.009999998</v>
      </c>
      <c r="F55" s="102"/>
      <c r="G55" s="102"/>
      <c r="H55" s="102"/>
      <c r="I55" s="103">
        <f>I28+I32+I49+I54</f>
        <v>9226655.9100000001</v>
      </c>
      <c r="J55" s="103">
        <f>J28+J32+J49+J54</f>
        <v>634124.98</v>
      </c>
      <c r="K55" s="102"/>
    </row>
  </sheetData>
  <mergeCells count="13">
    <mergeCell ref="A30:A31"/>
    <mergeCell ref="B30:B31"/>
    <mergeCell ref="H14:J14"/>
    <mergeCell ref="G21:I21"/>
    <mergeCell ref="H51:J51"/>
    <mergeCell ref="G22:I22"/>
    <mergeCell ref="G26:I26"/>
    <mergeCell ref="C2:J2"/>
    <mergeCell ref="H6:J6"/>
    <mergeCell ref="H9:J9"/>
    <mergeCell ref="H13:J13"/>
    <mergeCell ref="H15:J15"/>
    <mergeCell ref="H44:J44"/>
  </mergeCells>
  <phoneticPr fontId="2" type="noConversion"/>
  <pageMargins left="0.39370078740157483" right="0.19685039370078741" top="0.59055118110236227" bottom="0.39370078740157483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Финотдел Красный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Отдел экономики</cp:lastModifiedBy>
  <cp:lastPrinted>2016-03-16T13:30:52Z</cp:lastPrinted>
  <dcterms:created xsi:type="dcterms:W3CDTF">2011-11-01T11:58:58Z</dcterms:created>
  <dcterms:modified xsi:type="dcterms:W3CDTF">2018-09-26T05:27:36Z</dcterms:modified>
</cp:coreProperties>
</file>