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<sst xmlns="http://schemas.openxmlformats.org/spreadsheetml/2006/main" count="55" uniqueCount="55">
  <si>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 - степень соответствия запланированному уровню затрат муниципального и (или)  областного и (или) федерального бюджетов;</t>
  </si>
  <si>
    <t xml:space="preserve"> - фактические расходы на реализацию подпрограммы (основного мероприятия муниципальной программы) в отчетном году (по состоянию на 31 декабря отчетного года);</t>
  </si>
  <si>
    <t xml:space="preserve"> - плановые расходы муниципального и (или)  областного и (или) федерального бюджетов на реализацию подпрограммы (основного мероприятия муниципальной программы) в отчетном году по состоянию на 1 ноября отчетного года.</t>
  </si>
  <si>
    <t xml:space="preserve"> - эффективность использования средств муниципального и (или)  областного и (или) федерального бюджетов;</t>
  </si>
  <si>
    <t xml:space="preserve"> - степень реализации подпрограммы (основного мероприятия муниципальной программы);</t>
  </si>
  <si>
    <t xml:space="preserve"> - степень достижения планового значения показателя;</t>
  </si>
  <si>
    <t xml:space="preserve"> - эффективность реализации подпрограммы (основного мероприятия муниципальной программы);</t>
  </si>
  <si>
    <t>Оценка степени достижения целей муниципальной программы</t>
  </si>
  <si>
    <t>Степень реализации муниципальной программы рассчитывается по формуле:</t>
  </si>
  <si>
    <t>М - число показателей, характеризующих цели муниципальной программы</t>
  </si>
  <si>
    <t>Оценка эффективности реализации муниципальной программы</t>
  </si>
  <si>
    <t>Ф - объем фактических расходов из областного и (или) федерального бюджетов (кассового исполнения) на реализацию муниципальной программы;</t>
  </si>
  <si>
    <t>j - количество подпрограмм и основных мероприятий муниципальной программы.</t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</si>
  <si>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высокой</t>
    </r>
    <r>
      <rPr>
        <sz val="11"/>
        <color theme="1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0,90.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</si>
  <si>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средней</t>
    </r>
    <r>
      <rPr>
        <sz val="11"/>
        <color theme="1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0,80.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</si>
  <si>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удовлетворительной</t>
    </r>
    <r>
      <rPr>
        <sz val="11"/>
        <color theme="1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0,70.</t>
    </r>
  </si>
  <si>
    <t>В остальных случаях эффективность реализации муниципальной программы признается неудовлетворительной</t>
  </si>
  <si>
    <t xml:space="preserve">Оценка степени реализации мероприятий
МП
</t>
  </si>
  <si>
    <t xml:space="preserve"> - степень реализации мероприятий МП;</t>
  </si>
  <si>
    <t>М - общее количество показателей основных мероприятий подпрограммы (основных мероприятий  МП), запланированных к реализации в отчетном году.</t>
  </si>
  <si>
    <t xml:space="preserve">Оценка степени соответствия запланированному
уровню затрат
</t>
  </si>
  <si>
    <t xml:space="preserve">Оценка эффективности использования средств муниципального и (или)  областного
и (или) федерального бюджетов
</t>
  </si>
  <si>
    <t>Оценка степени достижения целей подпрограмм (выполнения
показателей основных мероприятий муниципальной программы)</t>
  </si>
  <si>
    <t>для показателей, желаемой тенденцией развития которых является снижение значени</t>
  </si>
  <si>
    <t>Степень реализации подпрограммы (основного мероприятия, не входящего в состав подпрограммы)</t>
  </si>
  <si>
    <t>N - число показателей ( В случае если СД п/ппз больше 1, значение СД п/ппз пртнимается равным 1)</t>
  </si>
  <si>
    <r>
      <t xml:space="preserve">  </t>
    </r>
    <r>
      <rPr>
        <sz val="14"/>
        <color indexed="8"/>
        <rFont val="Calibri"/>
        <family val="2"/>
      </rPr>
      <t xml:space="preserve">ЗП </t>
    </r>
    <r>
      <rPr>
        <sz val="12"/>
        <color indexed="8"/>
        <rFont val="Calibri"/>
        <family val="2"/>
      </rPr>
      <t>п/пп</t>
    </r>
    <r>
      <rPr>
        <sz val="14"/>
        <color indexed="8"/>
        <rFont val="Calibri"/>
        <family val="2"/>
      </rPr>
      <t xml:space="preserve">- </t>
    </r>
    <r>
      <rPr>
        <sz val="11"/>
        <color theme="1"/>
        <rFont val="Calibri"/>
        <family val="2"/>
      </rPr>
      <t xml:space="preserve">плановое значение показателя на конец отчетного года;
</t>
    </r>
  </si>
  <si>
    <r>
      <t xml:space="preserve"> </t>
    </r>
    <r>
      <rPr>
        <sz val="14"/>
        <color indexed="8"/>
        <rFont val="Calibri"/>
        <family val="2"/>
      </rPr>
      <t xml:space="preserve"> ЗП </t>
    </r>
    <r>
      <rPr>
        <sz val="12"/>
        <color indexed="8"/>
        <rFont val="Calibri"/>
        <family val="2"/>
      </rPr>
      <t>п/пф</t>
    </r>
    <r>
      <rPr>
        <sz val="14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- значение показателя, фактически достигнутое на конец отчетного период</t>
    </r>
  </si>
  <si>
    <t xml:space="preserve">  ЗП п/пф - значение показателя, фактически достигнутое на конец отчетного период</t>
  </si>
  <si>
    <t xml:space="preserve"> ЗП п/пп -плановое значение показателя на конец отчетного года;</t>
  </si>
  <si>
    <t xml:space="preserve">Оценка эффективности реализации подпрограммы (основного
мероприятия муниципальной программы)
</t>
  </si>
  <si>
    <t xml:space="preserve"> СР п/п - степень реализации подпрограммы (основного мероприятия муниципальной программы);</t>
  </si>
  <si>
    <t xml:space="preserve"> Э ис - эффективность использования средств муниципального и (или)  областного и (или) федерального бюджетов.</t>
  </si>
  <si>
    <r>
      <t>СД</t>
    </r>
    <r>
      <rPr>
        <sz val="11"/>
        <color indexed="8"/>
        <rFont val="Times New Roman"/>
        <family val="1"/>
      </rPr>
      <t>гппз</t>
    </r>
    <r>
      <rPr>
        <sz val="12"/>
        <color indexed="8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</si>
  <si>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indexed="8"/>
        <rFont val="Calibri"/>
        <family val="2"/>
      </rPr>
      <t xml:space="preserve"> ЗП </t>
    </r>
    <r>
      <rPr>
        <sz val="11"/>
        <color theme="1"/>
        <rFont val="Calibri"/>
        <family val="2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</si>
  <si>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8"/>
        <rFont val="Calibri"/>
        <family val="2"/>
      </rPr>
      <t>ЗП</t>
    </r>
    <r>
      <rPr>
        <sz val="11"/>
        <color theme="1"/>
        <rFont val="Calibri"/>
        <family val="2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</si>
  <si>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t>для показателей, желаемой тенденцией развития которых является снижение значений, по формуле</t>
  </si>
  <si>
    <t>СР гп  - степень реализации муниципальной программы</t>
  </si>
  <si>
    <t xml:space="preserve"> СД гппз - степень достижения планового значения показателя, характеризующего цели муниципальной программы;</t>
  </si>
  <si>
    <t xml:space="preserve">  ЭР гп- эффективность реализации муниципальной программы;</t>
  </si>
  <si>
    <t>СР гп  - степень реализации муниципальной программы;</t>
  </si>
  <si>
    <t xml:space="preserve">  ЭР пп- эффективность реализации подпрограммы (основного мероприятия муниципальной программы);</t>
  </si>
  <si>
    <t xml:space="preserve">  Фj - объем фактических расходов из муниципального и (или)  областного и (или) федерального бюджетов (кассового исполнения) на реализацию j-й подпрограммы (основного мероприятия муниципальной программы) в отчетном году;</t>
  </si>
  <si>
    <t>Кj - коэффициент значимости подпрограммы  Кj=Фj/Ф</t>
  </si>
  <si>
    <t>М в - количество выполненных не менее чем на 95 процентов показателей основных мероприятий подпрограмм (основных мероприятий МП), запланированных к реализации в отчетном году</t>
  </si>
  <si>
    <r>
      <t xml:space="preserve"> СД п/пп-</t>
    </r>
    <r>
      <rPr>
        <sz val="12"/>
        <color indexed="10"/>
        <rFont val="Times New Roman"/>
        <family val="1"/>
      </rPr>
      <t xml:space="preserve"> степень достижения планового значения показателя</t>
    </r>
  </si>
  <si>
    <r>
      <t>СД</t>
    </r>
    <r>
      <rPr>
        <sz val="11"/>
        <color indexed="10"/>
        <rFont val="Times New Roman"/>
        <family val="1"/>
      </rPr>
      <t>гппз</t>
    </r>
    <r>
      <rPr>
        <sz val="12"/>
        <color indexed="10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</si>
  <si>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indexed="10"/>
        <rFont val="Calibri"/>
        <family val="2"/>
      </rPr>
      <t xml:space="preserve"> ЗП </t>
    </r>
    <r>
      <rPr>
        <sz val="11"/>
        <color indexed="10"/>
        <rFont val="Calibri"/>
        <family val="2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</si>
  <si>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10"/>
        <rFont val="Calibri"/>
        <family val="2"/>
      </rPr>
      <t>ЗП</t>
    </r>
    <r>
      <rPr>
        <sz val="11"/>
        <color indexed="10"/>
        <rFont val="Calibri"/>
        <family val="2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</si>
  <si>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t>СС уз- степень соответствия запланированному уровню затрат муниципального и (или)  областного и (или) федерального бюджетов.</t>
  </si>
  <si>
    <t xml:space="preserve"> СРм - степень реализации мероприятий, полностью или частично финансируемых из средств муниципального и (или)  областного и (или) федерального бюджетов;  </t>
  </si>
  <si>
    <t xml:space="preserve">  
- степень достижения планового значения показателя;</t>
  </si>
  <si>
    <r>
      <rPr>
        <b/>
        <sz val="11"/>
        <color indexed="8"/>
        <rFont val="Calibri"/>
        <family val="2"/>
      </rPr>
      <t xml:space="preserve">Основание: </t>
    </r>
    <r>
      <rPr>
        <sz val="11"/>
        <color theme="1"/>
        <rFont val="Calibri"/>
        <family val="2"/>
      </rPr>
      <t xml:space="preserve">Эффективность реализации рассчитана в соответствии с постановлением Администрации  Гусинского сельского поселения Краснинского района Смоленской области  от 24.10.2016 № 221
</t>
    </r>
  </si>
  <si>
    <t>Оценка эффективности реализации муниципальной программы "Развитие территориального общественного самоуправления в муниципальном образовании Гусинского сельского поселения Краснинского района Смоленской области на 2018-2020 годы"  за 2018 год</t>
  </si>
  <si>
    <r>
      <rPr>
        <b/>
        <sz val="11"/>
        <color indexed="8"/>
        <rFont val="Calibri"/>
        <family val="2"/>
      </rPr>
      <t xml:space="preserve">ВЫВОД : </t>
    </r>
    <r>
      <rPr>
        <sz val="11"/>
        <color theme="1"/>
        <rFont val="Calibri"/>
        <family val="2"/>
      </rPr>
      <t xml:space="preserve">эффективность реализации  муниципальной  программы "Развитие территориального общественного самоуправления в муниципальном образовании Гусинского сельского поселения Краснинского района Смоленской области на 2018-2020 годы" , утвержденой постановлением Администрации Гусинского сельского поселения Краснинского района Смоленской области </t>
    </r>
    <r>
      <rPr>
        <sz val="11"/>
        <rFont val="Calibri"/>
        <family val="0"/>
      </rPr>
      <t xml:space="preserve">от 27.08.2018 года № 163 </t>
    </r>
    <r>
      <rPr>
        <b/>
        <sz val="11"/>
        <rFont val="Calibri"/>
        <family val="0"/>
      </rPr>
      <t>за 2018 год  признается высокой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</si>
</sst>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0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/>
    </xf>
    <xf numFmtId="0" fontId="0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0" borderId="10" xfId="0" applyBorder="1" applyAlignment="1">
      <alignment horizontal="justify"/>
    </xf>
    <xf numFmtId="0" fontId="6" fillId="0" borderId="10" xfId="0" applyFont="1" applyBorder="1" applyAlignment="1">
      <alignment horizontal="justify" vertic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justify" vertical="top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/>
    </xf>
    <xf numFmtId="0" fontId="9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 vertical="top"/>
    </xf>
    <xf numFmtId="2" fontId="0" fillId="32" borderId="10" xfId="0" applyNumberFormat="1" applyFill="1" applyBorder="1" applyAlignment="1">
      <alignment/>
    </xf>
    <xf numFmtId="0" fontId="4" fillId="0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justify" vertical="top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horizontal="justify"/>
    </xf>
    <xf numFmtId="0" fontId="6" fillId="0" borderId="10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horizontal="justify" vertical="top"/>
    </xf>
    <xf numFmtId="0" fontId="5" fillId="0" borderId="10" xfId="0" applyFont="1" applyFill="1" applyBorder="1" applyAlignment="1">
      <alignment horizontal="justify" vertical="top" wrapText="1"/>
    </xf>
    <xf numFmtId="0" fontId="13" fillId="32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2" borderId="10" xfId="0" applyFill="1" applyBorder="1" applyAlignment="1">
      <alignment horizontal="right"/>
    </xf>
    <xf numFmtId="0" fontId="1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Alignment="1">
      <alignment horizontal="left" vertical="distributed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wmf" /><Relationship Id="rId16" Type="http://schemas.openxmlformats.org/officeDocument/2006/relationships/image" Target="../media/image16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19.wmf" /><Relationship Id="rId20" Type="http://schemas.openxmlformats.org/officeDocument/2006/relationships/image" Target="../media/image2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333375</xdr:colOff>
      <xdr:row>1</xdr:row>
      <xdr:rowOff>200025</xdr:rowOff>
    </xdr:to>
    <xdr:pic>
      <xdr:nvPicPr>
        <xdr:cNvPr id="1" name="Рисунок 47" descr="base_23928_75470_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28925" y="409575"/>
          <a:ext cx="333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371475</xdr:colOff>
      <xdr:row>3</xdr:row>
      <xdr:rowOff>266700</xdr:rowOff>
    </xdr:to>
    <xdr:pic>
      <xdr:nvPicPr>
        <xdr:cNvPr id="2" name="Рисунок 44" descr="base_23928_75470_5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28925" y="1409700"/>
          <a:ext cx="371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209550</xdr:colOff>
      <xdr:row>3</xdr:row>
      <xdr:rowOff>266700</xdr:rowOff>
    </xdr:to>
    <xdr:pic>
      <xdr:nvPicPr>
        <xdr:cNvPr id="3" name="Рисунок 43" descr="base_23928_75470_5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715000" y="140970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200025</xdr:colOff>
      <xdr:row>3</xdr:row>
      <xdr:rowOff>247650</xdr:rowOff>
    </xdr:to>
    <xdr:pic>
      <xdr:nvPicPr>
        <xdr:cNvPr id="4" name="Рисунок 42" descr="base_23928_75470_5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77325" y="1409700"/>
          <a:ext cx="200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180975</xdr:rowOff>
    </xdr:to>
    <xdr:pic>
      <xdr:nvPicPr>
        <xdr:cNvPr id="5" name="Рисунок 40" descr="base_23928_75470_5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828925" y="2552700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7</xdr:row>
      <xdr:rowOff>9525</xdr:rowOff>
    </xdr:from>
    <xdr:to>
      <xdr:col>2</xdr:col>
      <xdr:colOff>571500</xdr:colOff>
      <xdr:row>7</xdr:row>
      <xdr:rowOff>285750</xdr:rowOff>
    </xdr:to>
    <xdr:pic>
      <xdr:nvPicPr>
        <xdr:cNvPr id="6" name="Рисунок 36" descr="base_23928_75470_60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943225" y="3705225"/>
          <a:ext cx="457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523875</xdr:colOff>
      <xdr:row>16</xdr:row>
      <xdr:rowOff>228600</xdr:rowOff>
    </xdr:to>
    <xdr:pic>
      <xdr:nvPicPr>
        <xdr:cNvPr id="7" name="Рисунок 31" descr="base_23928_75470_65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828925" y="7210425"/>
          <a:ext cx="523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3</xdr:col>
      <xdr:colOff>495300</xdr:colOff>
      <xdr:row>16</xdr:row>
      <xdr:rowOff>247650</xdr:rowOff>
    </xdr:to>
    <xdr:pic>
      <xdr:nvPicPr>
        <xdr:cNvPr id="8" name="Рисунок 30" descr="base_23928_75470_66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715000" y="7210425"/>
          <a:ext cx="495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390525</xdr:colOff>
      <xdr:row>18</xdr:row>
      <xdr:rowOff>152400</xdr:rowOff>
    </xdr:to>
    <xdr:pic>
      <xdr:nvPicPr>
        <xdr:cNvPr id="9" name="Рисунок 26" descr="base_23928_75470_70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828925" y="8382000"/>
          <a:ext cx="390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1343025</xdr:colOff>
      <xdr:row>3</xdr:row>
      <xdr:rowOff>0</xdr:rowOff>
    </xdr:to>
    <xdr:pic>
      <xdr:nvPicPr>
        <xdr:cNvPr id="10" name="Рисунок 48" descr="base_23928_75470_48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14325" y="1171575"/>
          <a:ext cx="1343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1333500</xdr:colOff>
      <xdr:row>4</xdr:row>
      <xdr:rowOff>266700</xdr:rowOff>
    </xdr:to>
    <xdr:pic>
      <xdr:nvPicPr>
        <xdr:cNvPr id="11" name="Рисунок 45" descr="base_23928_75470_5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14325" y="2257425"/>
          <a:ext cx="1333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6</xdr:row>
      <xdr:rowOff>0</xdr:rowOff>
    </xdr:from>
    <xdr:to>
      <xdr:col>1</xdr:col>
      <xdr:colOff>1295400</xdr:colOff>
      <xdr:row>6</xdr:row>
      <xdr:rowOff>228600</xdr:rowOff>
    </xdr:to>
    <xdr:pic>
      <xdr:nvPicPr>
        <xdr:cNvPr id="12" name="Рисунок 41" descr="base_23928_75470_55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42900" y="3419475"/>
          <a:ext cx="1266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8</xdr:row>
      <xdr:rowOff>47625</xdr:rowOff>
    </xdr:from>
    <xdr:to>
      <xdr:col>1</xdr:col>
      <xdr:colOff>1543050</xdr:colOff>
      <xdr:row>8</xdr:row>
      <xdr:rowOff>228600</xdr:rowOff>
    </xdr:to>
    <xdr:pic>
      <xdr:nvPicPr>
        <xdr:cNvPr id="13" name="Рисунок 37" descr="base_23928_75470_59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90525" y="4505325"/>
          <a:ext cx="1466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1</xdr:col>
      <xdr:colOff>1609725</xdr:colOff>
      <xdr:row>15</xdr:row>
      <xdr:rowOff>285750</xdr:rowOff>
    </xdr:to>
    <xdr:pic>
      <xdr:nvPicPr>
        <xdr:cNvPr id="14" name="Рисунок 33" descr="base_23928_75470_63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14325" y="6810375"/>
          <a:ext cx="1609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17</xdr:row>
      <xdr:rowOff>0</xdr:rowOff>
    </xdr:from>
    <xdr:to>
      <xdr:col>1</xdr:col>
      <xdr:colOff>1524000</xdr:colOff>
      <xdr:row>18</xdr:row>
      <xdr:rowOff>0</xdr:rowOff>
    </xdr:to>
    <xdr:pic>
      <xdr:nvPicPr>
        <xdr:cNvPr id="15" name="Рисунок 32" descr="base_23928_75470_64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419100" y="8010525"/>
          <a:ext cx="1419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19</xdr:row>
      <xdr:rowOff>0</xdr:rowOff>
    </xdr:from>
    <xdr:to>
      <xdr:col>1</xdr:col>
      <xdr:colOff>1638300</xdr:colOff>
      <xdr:row>19</xdr:row>
      <xdr:rowOff>257175</xdr:rowOff>
    </xdr:to>
    <xdr:pic>
      <xdr:nvPicPr>
        <xdr:cNvPr id="16" name="Рисунок 27" descr="base_23928_75470_69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400050" y="9334500"/>
          <a:ext cx="1552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1657350</xdr:colOff>
      <xdr:row>22</xdr:row>
      <xdr:rowOff>219075</xdr:rowOff>
    </xdr:to>
    <xdr:pic>
      <xdr:nvPicPr>
        <xdr:cNvPr id="17" name="Рисунок 20" descr="base_23928_75470_76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14325" y="10639425"/>
          <a:ext cx="1657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29</xdr:row>
      <xdr:rowOff>0</xdr:rowOff>
    </xdr:from>
    <xdr:to>
      <xdr:col>1</xdr:col>
      <xdr:colOff>1552575</xdr:colOff>
      <xdr:row>29</xdr:row>
      <xdr:rowOff>219075</xdr:rowOff>
    </xdr:to>
    <xdr:pic>
      <xdr:nvPicPr>
        <xdr:cNvPr id="18" name="Рисунок 16" descr="base_23928_75470_80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400050" y="12849225"/>
          <a:ext cx="14668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31</xdr:row>
      <xdr:rowOff>0</xdr:rowOff>
    </xdr:from>
    <xdr:to>
      <xdr:col>1</xdr:col>
      <xdr:colOff>1628775</xdr:colOff>
      <xdr:row>31</xdr:row>
      <xdr:rowOff>323850</xdr:rowOff>
    </xdr:to>
    <xdr:pic>
      <xdr:nvPicPr>
        <xdr:cNvPr id="19" name="Рисунок 15" descr="base_23928_75470_81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419100" y="14039850"/>
          <a:ext cx="1524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33</xdr:row>
      <xdr:rowOff>57150</xdr:rowOff>
    </xdr:from>
    <xdr:to>
      <xdr:col>1</xdr:col>
      <xdr:colOff>1552575</xdr:colOff>
      <xdr:row>33</xdr:row>
      <xdr:rowOff>371475</xdr:rowOff>
    </xdr:to>
    <xdr:pic>
      <xdr:nvPicPr>
        <xdr:cNvPr id="20" name="Рисунок 10" descr="base_23928_75470_86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66675" y="15049500"/>
          <a:ext cx="1800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zoomScale="75" zoomScaleNormal="75" zoomScalePageLayoutView="0" workbookViewId="0" topLeftCell="A1">
      <selection activeCell="E37" sqref="E37"/>
    </sheetView>
  </sheetViews>
  <sheetFormatPr defaultColWidth="9.140625" defaultRowHeight="15"/>
  <cols>
    <col min="1" max="1" width="4.7109375" style="0" customWidth="1"/>
    <col min="2" max="2" width="37.7109375" style="0" customWidth="1"/>
    <col min="3" max="3" width="43.28125" style="0" customWidth="1"/>
    <col min="4" max="4" width="50.421875" style="0" customWidth="1"/>
    <col min="5" max="5" width="52.140625" style="0" customWidth="1"/>
  </cols>
  <sheetData>
    <row r="1" spans="2:5" ht="32.25" customHeight="1">
      <c r="B1" s="34" t="s">
        <v>53</v>
      </c>
      <c r="C1" s="34"/>
      <c r="D1" s="34"/>
      <c r="E1" s="34"/>
    </row>
    <row r="2" spans="1:5" ht="60">
      <c r="A2" s="13">
        <v>1</v>
      </c>
      <c r="B2" s="10" t="s">
        <v>17</v>
      </c>
      <c r="C2" s="2" t="s">
        <v>18</v>
      </c>
      <c r="D2" s="3" t="s">
        <v>44</v>
      </c>
      <c r="E2" s="20" t="s">
        <v>19</v>
      </c>
    </row>
    <row r="3" spans="1:5" ht="18.75" customHeight="1">
      <c r="A3" s="14"/>
      <c r="B3" s="1"/>
      <c r="C3" s="4">
        <f>D3/E3</f>
        <v>1</v>
      </c>
      <c r="D3" s="31">
        <v>1</v>
      </c>
      <c r="E3" s="4">
        <v>1</v>
      </c>
    </row>
    <row r="4" spans="1:5" ht="66.75" customHeight="1">
      <c r="A4" s="13">
        <v>2</v>
      </c>
      <c r="B4" s="10" t="s">
        <v>20</v>
      </c>
      <c r="C4" s="2" t="s">
        <v>0</v>
      </c>
      <c r="D4" s="2" t="s">
        <v>1</v>
      </c>
      <c r="E4" s="2" t="s">
        <v>2</v>
      </c>
    </row>
    <row r="5" spans="1:5" ht="23.25" customHeight="1">
      <c r="A5" s="14"/>
      <c r="B5" s="1"/>
      <c r="C5" s="5">
        <f>D5/E5</f>
        <v>1</v>
      </c>
      <c r="D5" s="32">
        <v>67710</v>
      </c>
      <c r="E5" s="32">
        <v>67710</v>
      </c>
    </row>
    <row r="6" spans="1:5" ht="68.25" customHeight="1">
      <c r="A6" s="13">
        <v>3</v>
      </c>
      <c r="B6" s="12" t="s">
        <v>21</v>
      </c>
      <c r="C6" s="2" t="s">
        <v>3</v>
      </c>
      <c r="D6" s="20" t="s">
        <v>50</v>
      </c>
      <c r="E6" s="9" t="s">
        <v>49</v>
      </c>
    </row>
    <row r="7" spans="1:5" ht="21.75" customHeight="1">
      <c r="A7" s="1"/>
      <c r="B7" s="1"/>
      <c r="C7" s="5">
        <f>D7/E7</f>
        <v>1</v>
      </c>
      <c r="D7" s="5">
        <f>C3</f>
        <v>1</v>
      </c>
      <c r="E7" s="5">
        <f>C5</f>
        <v>1</v>
      </c>
    </row>
    <row r="8" spans="1:5" ht="60">
      <c r="A8" s="22">
        <v>4</v>
      </c>
      <c r="B8" s="23" t="s">
        <v>22</v>
      </c>
      <c r="C8" s="30" t="s">
        <v>51</v>
      </c>
      <c r="D8" s="24" t="s">
        <v>27</v>
      </c>
      <c r="E8" s="25" t="s">
        <v>26</v>
      </c>
    </row>
    <row r="9" spans="1:5" ht="26.25" customHeight="1">
      <c r="A9" s="1"/>
      <c r="B9" s="1"/>
      <c r="C9" s="5">
        <f>D9/E9</f>
        <v>1</v>
      </c>
      <c r="D9" s="5">
        <v>67710</v>
      </c>
      <c r="E9" s="5">
        <v>67710</v>
      </c>
    </row>
    <row r="10" spans="1:5" ht="21" customHeight="1">
      <c r="A10" s="1"/>
      <c r="B10" s="1"/>
      <c r="C10" s="5"/>
      <c r="D10" s="5"/>
      <c r="E10" s="5"/>
    </row>
    <row r="11" spans="1:5" ht="24" customHeight="1">
      <c r="A11" s="1"/>
      <c r="B11" s="1"/>
      <c r="C11" s="5"/>
      <c r="D11" s="5"/>
      <c r="E11" s="5"/>
    </row>
    <row r="12" spans="1:5" ht="26.25" customHeight="1">
      <c r="A12" s="1"/>
      <c r="B12" s="1"/>
      <c r="C12" s="5"/>
      <c r="D12" s="5"/>
      <c r="E12" s="5"/>
    </row>
    <row r="13" spans="1:5" ht="20.25" customHeight="1">
      <c r="A13" s="1"/>
      <c r="B13" s="31"/>
      <c r="C13" s="31"/>
      <c r="D13" s="31"/>
      <c r="E13" s="31"/>
    </row>
    <row r="14" spans="1:5" ht="15">
      <c r="A14" s="1"/>
      <c r="B14" s="31"/>
      <c r="C14" s="31"/>
      <c r="D14" s="31"/>
      <c r="E14" s="31"/>
    </row>
    <row r="15" spans="1:5" ht="50.25" customHeight="1">
      <c r="A15" s="16"/>
      <c r="B15" s="15" t="s">
        <v>23</v>
      </c>
      <c r="C15" s="17" t="s">
        <v>45</v>
      </c>
      <c r="D15" s="15" t="s">
        <v>28</v>
      </c>
      <c r="E15" s="15" t="s">
        <v>29</v>
      </c>
    </row>
    <row r="16" spans="1:5" ht="33.75" customHeight="1">
      <c r="A16" s="1"/>
      <c r="B16" s="1"/>
      <c r="C16" s="5"/>
      <c r="D16" s="31"/>
      <c r="E16" s="5"/>
    </row>
    <row r="17" spans="1:5" ht="63" customHeight="1">
      <c r="A17" s="26"/>
      <c r="B17" s="24" t="s">
        <v>24</v>
      </c>
      <c r="C17" s="27" t="s">
        <v>4</v>
      </c>
      <c r="D17" s="28" t="s">
        <v>5</v>
      </c>
      <c r="E17" s="29" t="s">
        <v>25</v>
      </c>
    </row>
    <row r="18" spans="1:5" ht="29.25" customHeight="1">
      <c r="A18" s="1"/>
      <c r="B18" s="1"/>
      <c r="C18" s="5">
        <f>SUM(D18:D18)/E18</f>
        <v>1</v>
      </c>
      <c r="D18" s="5">
        <f>C9+C10+C11+C12+C13+C14</f>
        <v>1</v>
      </c>
      <c r="E18" s="33">
        <v>1</v>
      </c>
    </row>
    <row r="19" spans="1:5" ht="75">
      <c r="A19" s="14">
        <v>5</v>
      </c>
      <c r="B19" s="10" t="s">
        <v>30</v>
      </c>
      <c r="C19" s="7" t="s">
        <v>6</v>
      </c>
      <c r="D19" s="9" t="s">
        <v>31</v>
      </c>
      <c r="E19" s="9" t="s">
        <v>32</v>
      </c>
    </row>
    <row r="20" spans="1:5" ht="21" customHeight="1">
      <c r="A20" s="1"/>
      <c r="B20" s="1"/>
      <c r="C20" s="5">
        <f>D20*E20</f>
        <v>1</v>
      </c>
      <c r="D20" s="5">
        <f>C18</f>
        <v>1</v>
      </c>
      <c r="E20" s="5">
        <f>C7</f>
        <v>1</v>
      </c>
    </row>
    <row r="21" spans="1:5" ht="21" customHeight="1">
      <c r="A21" s="1"/>
      <c r="B21" s="1"/>
      <c r="C21" s="1"/>
      <c r="D21" s="1"/>
      <c r="E21" s="1"/>
    </row>
    <row r="22" spans="1:5" ht="60.75" customHeight="1">
      <c r="A22" s="1">
        <v>6</v>
      </c>
      <c r="B22" s="11" t="s">
        <v>7</v>
      </c>
      <c r="C22" s="7" t="s">
        <v>33</v>
      </c>
      <c r="D22" s="6" t="s">
        <v>34</v>
      </c>
      <c r="E22" s="6" t="s">
        <v>35</v>
      </c>
    </row>
    <row r="23" spans="1:5" ht="21" customHeight="1">
      <c r="A23" s="1"/>
      <c r="B23" s="1"/>
      <c r="C23" s="5">
        <f>D23/E23</f>
        <v>1</v>
      </c>
      <c r="D23" s="5">
        <v>67710</v>
      </c>
      <c r="E23" s="5">
        <v>67710</v>
      </c>
    </row>
    <row r="24" spans="1:5" ht="15">
      <c r="A24" s="1"/>
      <c r="B24" s="1"/>
      <c r="C24" s="5"/>
      <c r="D24" s="5"/>
      <c r="E24" s="5"/>
    </row>
    <row r="25" spans="1:5" ht="15">
      <c r="A25" s="1"/>
      <c r="B25" s="1"/>
      <c r="C25" s="5"/>
      <c r="D25" s="5"/>
      <c r="E25" s="5"/>
    </row>
    <row r="26" spans="1:5" ht="21" customHeight="1">
      <c r="A26" s="1"/>
      <c r="B26" s="1"/>
      <c r="C26" s="5"/>
      <c r="D26" s="5"/>
      <c r="E26" s="5"/>
    </row>
    <row r="27" spans="1:5" ht="21" customHeight="1">
      <c r="A27" s="1"/>
      <c r="B27" s="1"/>
      <c r="C27" s="5"/>
      <c r="D27" s="31"/>
      <c r="E27" s="31"/>
    </row>
    <row r="28" spans="1:5" ht="21" customHeight="1">
      <c r="A28" s="1"/>
      <c r="B28" s="1"/>
      <c r="C28" s="5"/>
      <c r="D28" s="5"/>
      <c r="E28" s="5"/>
    </row>
    <row r="29" spans="1:5" ht="60">
      <c r="A29" s="16"/>
      <c r="B29" s="15" t="s">
        <v>36</v>
      </c>
      <c r="C29" s="18" t="s">
        <v>46</v>
      </c>
      <c r="D29" s="19" t="s">
        <v>47</v>
      </c>
      <c r="E29" s="15" t="s">
        <v>48</v>
      </c>
    </row>
    <row r="30" spans="1:5" ht="31.5" customHeight="1">
      <c r="A30" s="1"/>
      <c r="B30" s="1"/>
      <c r="C30" s="5"/>
      <c r="D30" s="31"/>
      <c r="E30" s="5"/>
    </row>
    <row r="31" spans="1:5" ht="62.25" customHeight="1">
      <c r="A31" s="14"/>
      <c r="B31" s="11" t="s">
        <v>8</v>
      </c>
      <c r="C31" s="9" t="s">
        <v>37</v>
      </c>
      <c r="D31" s="9" t="s">
        <v>38</v>
      </c>
      <c r="E31" s="9" t="s">
        <v>9</v>
      </c>
    </row>
    <row r="32" spans="1:5" ht="30" customHeight="1">
      <c r="A32" s="1"/>
      <c r="B32" s="1"/>
      <c r="C32" s="5">
        <f>D32/E32</f>
        <v>1</v>
      </c>
      <c r="D32" s="5">
        <f>C23+C24+C25+C26+C27+C28</f>
        <v>1</v>
      </c>
      <c r="E32" s="5">
        <v>1</v>
      </c>
    </row>
    <row r="33" spans="1:5" ht="45">
      <c r="A33" s="8">
        <v>7</v>
      </c>
      <c r="B33" s="11" t="s">
        <v>10</v>
      </c>
      <c r="C33" s="9" t="s">
        <v>39</v>
      </c>
      <c r="D33" s="9" t="s">
        <v>40</v>
      </c>
      <c r="E33" s="9" t="s">
        <v>41</v>
      </c>
    </row>
    <row r="34" spans="1:5" ht="36" customHeight="1">
      <c r="A34" s="35"/>
      <c r="B34" s="35"/>
      <c r="C34" s="21">
        <f>0.5*D34+0.5*(E34*B36)</f>
        <v>1</v>
      </c>
      <c r="D34" s="5">
        <f>C32</f>
        <v>1</v>
      </c>
      <c r="E34" s="5">
        <f>C20</f>
        <v>1</v>
      </c>
    </row>
    <row r="35" spans="1:5" ht="105">
      <c r="A35" s="1"/>
      <c r="B35" s="9" t="s">
        <v>43</v>
      </c>
      <c r="C35" s="6" t="s">
        <v>42</v>
      </c>
      <c r="D35" s="9" t="s">
        <v>11</v>
      </c>
      <c r="E35" s="9" t="s">
        <v>12</v>
      </c>
    </row>
    <row r="36" spans="1:5" ht="27.75" customHeight="1">
      <c r="A36" s="1"/>
      <c r="B36" s="5">
        <f>C36/D36</f>
        <v>1</v>
      </c>
      <c r="C36" s="32">
        <v>67710</v>
      </c>
      <c r="D36" s="32">
        <v>67710</v>
      </c>
      <c r="E36" s="5">
        <v>1</v>
      </c>
    </row>
    <row r="37" spans="1:5" ht="79.5" customHeight="1">
      <c r="A37" s="1"/>
      <c r="B37" s="9" t="s">
        <v>13</v>
      </c>
      <c r="C37" s="9" t="s">
        <v>14</v>
      </c>
      <c r="D37" s="9" t="s">
        <v>15</v>
      </c>
      <c r="E37" s="9" t="s">
        <v>16</v>
      </c>
    </row>
    <row r="38" spans="2:5" ht="15">
      <c r="B38" s="36" t="s">
        <v>54</v>
      </c>
      <c r="C38" s="36"/>
      <c r="D38" s="36"/>
      <c r="E38" s="36"/>
    </row>
    <row r="39" spans="2:5" ht="34.5" customHeight="1">
      <c r="B39" s="37"/>
      <c r="C39" s="37"/>
      <c r="D39" s="37"/>
      <c r="E39" s="37"/>
    </row>
    <row r="40" spans="2:5" ht="54.75" customHeight="1">
      <c r="B40" s="38" t="s">
        <v>52</v>
      </c>
      <c r="C40" s="38"/>
      <c r="D40" s="38"/>
      <c r="E40" s="38"/>
    </row>
  </sheetData>
  <sheetProtection/>
  <mergeCells count="4">
    <mergeCell ref="B1:E1"/>
    <mergeCell ref="A34:B34"/>
    <mergeCell ref="B38:E39"/>
    <mergeCell ref="B40:E40"/>
  </mergeCells>
  <printOptions/>
  <pageMargins left="0.7086614173228347" right="0.7086614173228347" top="0.5511811023622047" bottom="0.35433070866141736" header="0.31496062992125984" footer="0.31496062992125984"/>
  <pageSetup fitToHeight="0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Telukova</dc:creator>
  <cp:keywords/>
  <dc:description/>
  <cp:lastModifiedBy>Семенова</cp:lastModifiedBy>
  <cp:lastPrinted>2019-03-21T12:19:45Z</cp:lastPrinted>
  <dcterms:created xsi:type="dcterms:W3CDTF">2016-02-11T13:41:35Z</dcterms:created>
  <dcterms:modified xsi:type="dcterms:W3CDTF">2019-04-04T13:08:47Z</dcterms:modified>
  <cp:category/>
  <cp:version/>
  <cp:contentType/>
  <cp:contentStatus/>
</cp:coreProperties>
</file>