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113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C10" i="1"/>
  <c r="C36" i="1"/>
  <c r="C5" i="1"/>
  <c r="E7" i="1"/>
  <c r="C27" i="1"/>
  <c r="B40" i="1"/>
  <c r="C3" i="1"/>
  <c r="D7" i="1" s="1"/>
  <c r="C7" i="1" s="1"/>
  <c r="E24" i="1" s="1"/>
  <c r="D38" i="1"/>
  <c r="C9" i="1"/>
  <c r="D17" i="1" s="1"/>
  <c r="C17" i="1" s="1"/>
  <c r="D24" i="1" s="1"/>
  <c r="C24" i="1" s="1"/>
  <c r="E38" i="1" s="1"/>
  <c r="C38" i="1" s="1"/>
</calcChain>
</file>

<file path=xl/sharedStrings.xml><?xml version="1.0" encoding="utf-8"?>
<sst xmlns="http://schemas.openxmlformats.org/spreadsheetml/2006/main" count="59" uniqueCount="58">
  <si>
    <t xml:space="preserve"> - степень соответствия запланированному уровню затрат муниципального и (или)  областного и (или) федерального бюджетов;</t>
  </si>
  <si>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</si>
  <si>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</si>
  <si>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- эффективность использования средств муниципального и (или)  областного и (или) федерального бюджетов;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</si>
  <si>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</si>
  <si>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</si>
  <si>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</si>
  <si>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</si>
  <si>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</si>
  <si>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</si>
  <si>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</si>
  <si>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Ф - объем фактических расходов из областного и (или) федерального бюджетов (кассового исполнения) на реализацию муниципальной программы;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</si>
  <si>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</si>
  <si>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</si>
  <si>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Оценка степени реализации мероприятий
МП
</t>
  </si>
  <si>
    <t xml:space="preserve"> - степень реализации мероприятий МП;</t>
  </si>
  <si>
    <t>М - общее количество показателей основных мероприятий подпрограммы (основных мероприятий  МП), запланированных к реализации в отчетном году.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</si>
  <si>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</si>
  <si>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</si>
  <si>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Оценка степени достижения целей подпрограмм (выполнения
показателей основных мероприятий муниципальной программы)</t>
  </si>
  <si>
    <t xml:space="preserve">  - степень достижения планового значения показателя;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</si>
  <si>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</si>
  <si>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</si>
  <si>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</si>
  <si>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</si>
  <si>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 xml:space="preserve"> ЗП п/пп -плановое значение показателя на конец отчетного года;</t>
  </si>
  <si>
    <t xml:space="preserve">Оценка эффективности реализации подпрограммы (основного
мероприятия муниципальной программы)
</t>
  </si>
  <si>
    <t xml:space="preserve"> СР п/п - степень реализации подпрограммы (основного мероприятия муниципальной программы);</t>
  </si>
  <si>
    <t xml:space="preserve"> Э ис - эффективность использования средств муниципального и (или)  областного и (или) федерального бюджетов.</t>
  </si>
  <si>
    <r>
      <t>СД</t>
    </r>
    <r>
      <rPr>
        <sz val="11"/>
        <color indexed="8"/>
        <rFont val="Times New Roman"/>
        <family val="1"/>
        <charset val="204"/>
      </rPr>
      <t>гппз</t>
    </r>
    <r>
      <rPr>
        <sz val="12"/>
        <color indexed="8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</si>
  <si>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</si>
  <si>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</si>
  <si>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 xml:space="preserve"> СД гппз - степень достижения планового значения показателя, характеризующего цели муниципальной программы;</t>
  </si>
  <si>
    <t xml:space="preserve">  ЭР гп- эффективность реализации муниципальной программы;</t>
  </si>
  <si>
    <t>СР гп  - степень реализации муниципальной программы;</t>
  </si>
  <si>
    <t xml:space="preserve">  ЭР пп- эффективность реализации подпрограммы (основного мероприятия муниципальной программы);</t>
  </si>
  <si>
    <t xml:space="preserve">  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году;</t>
  </si>
  <si>
    <t>Кj - коэффициент значимости подпрограммы  Кj=Фj/Ф</t>
  </si>
  <si>
    <t>М в - количество выполненных не менее чем на 95 процентов показателей основных мероприятий подпрограмм (основных мероприятий МП), запланированных к реализации в отчетном году</t>
  </si>
  <si>
    <r>
      <t>СД</t>
    </r>
    <r>
      <rPr>
        <sz val="11"/>
        <color indexed="10"/>
        <rFont val="Times New Roman"/>
        <family val="1"/>
        <charset val="204"/>
      </rPr>
      <t>гппз</t>
    </r>
    <r>
      <rPr>
        <sz val="12"/>
        <color indexed="10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</si>
  <si>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t>СС уз- степень соответствия запланированному уровню затрат муниципального и (или)  областного и (или) федерального бюджетов.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</si>
  <si>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</si>
  <si>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>доля граждан участвующих в мероприятиях по патриотическому воспитанию, по отношению к общему числу граждан</t>
  </si>
  <si>
    <t>Число граждан, уклоняющихся от призыва на военную службу</t>
  </si>
  <si>
    <t>количество действующих гражданско-патриотических детских, молодежных и общественных организаций</t>
  </si>
  <si>
    <t>Количество мероприятий птриотической направленности, освещенных в средствах массовой информации</t>
  </si>
  <si>
    <r>
      <t xml:space="preserve"> СД п/пп-</t>
    </r>
    <r>
      <rPr>
        <sz val="12"/>
        <rFont val="Times New Roman"/>
        <family val="1"/>
        <charset val="204"/>
      </rPr>
      <t xml:space="preserve"> степень достижения планового значения показателя</t>
    </r>
  </si>
  <si>
    <t>Эффективность реализации муниципальной программы признается высокой в случае, если значение   составляет не менее 0,90.</t>
  </si>
  <si>
    <t>Эффективность реализации муниципальной программы признается удовлетворительной в случае, если значение   составляет не менее 0,70.</t>
  </si>
  <si>
    <t>Эффективность реализации муниципальной программы признается средней в случае, если значение   составляет не менее 0,80.</t>
  </si>
  <si>
    <t xml:space="preserve">  ЗП п/пп- плановое значение показателя на конец отчетного года;
</t>
  </si>
  <si>
    <r>
      <t xml:space="preserve"> </t>
    </r>
    <r>
      <rPr>
        <sz val="14"/>
        <color indexed="8"/>
        <rFont val="Times New Roman"/>
        <family val="1"/>
        <charset val="204"/>
      </rPr>
      <t xml:space="preserve"> ЗП </t>
    </r>
    <r>
      <rPr>
        <sz val="11"/>
        <color indexed="8"/>
        <rFont val="Times New Roman"/>
        <family val="1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</si>
  <si>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8"/>
        <rFont val="Times New Roman"/>
        <family val="1"/>
        <charset val="204"/>
      </rPr>
      <t>ЗП</t>
    </r>
    <r>
      <rPr>
        <sz val="11"/>
        <color indexed="8"/>
        <rFont val="Times New Roman"/>
        <family val="1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</si>
  <si>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r>
      <t xml:space="preserve"> </t>
    </r>
    <r>
      <rPr>
        <sz val="14"/>
        <color indexed="10"/>
        <rFont val="Times New Roman"/>
        <family val="1"/>
        <charset val="204"/>
      </rPr>
      <t xml:space="preserve"> ЗП </t>
    </r>
    <r>
      <rPr>
        <sz val="11"/>
        <color indexed="10"/>
        <rFont val="Times New Roman"/>
        <family val="1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</si>
  <si>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10"/>
        <rFont val="Times New Roman"/>
        <family val="1"/>
        <charset val="204"/>
      </rPr>
      <t>ЗП</t>
    </r>
    <r>
      <rPr>
        <sz val="11"/>
        <color indexed="10"/>
        <rFont val="Times New Roman"/>
        <family val="1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</si>
  <si>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r>
      <rPr>
        <sz val="11"/>
        <color theme="1"/>
        <rFont val="Calibri"/>
        <family val="2"/>
        <charset val="204"/>
        <scheme val="minor"/>
      </rPr>
      <t xml:space="preserve">Основание:   Эффективность реализации рассчитана в соответствии с постановлением Администрации муниципального образования  Краснинский район  Смоленской области "Об утверждении       Порядка принятия решения о разработке муниципальных программ, их формирования и реализации" от 25.03.2022 № 131  и  постановлением Администрации муниципального образования  Краснинский район  Смоленской области "Об утверждении Порядка проведения оценки эффективности реализации муниципальных программ муниципального образования "Краснинский район" Смоленской области"  от  30.03.2022  № 136 
</t>
    </r>
  </si>
  <si>
    <t>Расчет  оценки эффективности муниципальной  программы «Гражданско-патриотическое воспитание граждан"в муниципальном образовании "Краснинский район" Смоленской области»  за  2024 год</t>
  </si>
  <si>
    <r>
      <t xml:space="preserve">ВЫВОД </t>
    </r>
    <r>
      <rPr>
        <sz val="12"/>
        <rFont val="Times New Roman"/>
        <family val="1"/>
        <charset val="204"/>
      </rPr>
      <t>: эффективность реализации  муниципальной  программы «Гражданско-патриотическое воспитание граждан" в муниципальном образовании  "Краснинский район" Смоленской области ,  утвержденой постановлением Администрации муниципального образования  "Краснинский район"  Смоленской области от 25.10.2016 года № 500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за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2024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</si>
</sst>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6" fillId="0" borderId="0" xfId="0" applyFont="1"/>
    <xf numFmtId="0" fontId="7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justify"/>
    </xf>
    <xf numFmtId="0" fontId="9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/>
    <xf numFmtId="0" fontId="1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2" xfId="0" applyNumberFormat="1" applyFont="1" applyBorder="1" applyAlignment="1">
      <alignment horizontal="justify" vertical="top"/>
    </xf>
    <xf numFmtId="0" fontId="8" fillId="0" borderId="3" xfId="0" applyFont="1" applyBorder="1" applyAlignment="1">
      <alignment horizontal="justify" vertical="top"/>
    </xf>
    <xf numFmtId="0" fontId="8" fillId="0" borderId="4" xfId="0" applyFont="1" applyBorder="1" applyAlignment="1">
      <alignment horizontal="justify" vertical="top"/>
    </xf>
    <xf numFmtId="0" fontId="8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distributed" wrapText="1"/>
    </xf>
    <xf numFmtId="0" fontId="9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1025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390525"/>
          <a:ext cx="333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371475</xdr:colOff>
      <xdr:row>3</xdr:row>
      <xdr:rowOff>266700</xdr:rowOff>
    </xdr:to>
    <xdr:pic>
      <xdr:nvPicPr>
        <xdr:cNvPr id="1026" name="Рисунок 44" descr="base_23928_75470_52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725" y="1581150"/>
          <a:ext cx="3714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1027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14825" y="1581150"/>
          <a:ext cx="209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1028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58025" y="1581150"/>
          <a:ext cx="2000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266700</xdr:colOff>
      <xdr:row>5</xdr:row>
      <xdr:rowOff>247650</xdr:rowOff>
    </xdr:to>
    <xdr:pic>
      <xdr:nvPicPr>
        <xdr:cNvPr id="1029" name="Рисунок 40" descr="base_23928_75470_56"/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90725" y="28289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7</xdr:row>
      <xdr:rowOff>9525</xdr:rowOff>
    </xdr:from>
    <xdr:to>
      <xdr:col>2</xdr:col>
      <xdr:colOff>571500</xdr:colOff>
      <xdr:row>7</xdr:row>
      <xdr:rowOff>285750</xdr:rowOff>
    </xdr:to>
    <xdr:pic>
      <xdr:nvPicPr>
        <xdr:cNvPr id="1030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05025" y="4562475"/>
          <a:ext cx="457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031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0725" y="10487025"/>
          <a:ext cx="523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032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314825" y="10487025"/>
          <a:ext cx="504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390525</xdr:colOff>
      <xdr:row>22</xdr:row>
      <xdr:rowOff>247650</xdr:rowOff>
    </xdr:to>
    <xdr:pic>
      <xdr:nvPicPr>
        <xdr:cNvPr id="1033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90725" y="13258800"/>
          <a:ext cx="390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1034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14325" y="1343025"/>
          <a:ext cx="13430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1035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14325" y="2533650"/>
          <a:ext cx="13335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0</xdr:rowOff>
    </xdr:from>
    <xdr:to>
      <xdr:col>1</xdr:col>
      <xdr:colOff>1295400</xdr:colOff>
      <xdr:row>6</xdr:row>
      <xdr:rowOff>228600</xdr:rowOff>
    </xdr:to>
    <xdr:pic>
      <xdr:nvPicPr>
        <xdr:cNvPr id="1036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42900" y="4276725"/>
          <a:ext cx="1266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228600</xdr:rowOff>
    </xdr:to>
    <xdr:pic>
      <xdr:nvPicPr>
        <xdr:cNvPr id="1037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0525" y="6057900"/>
          <a:ext cx="1466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</xdr:row>
      <xdr:rowOff>85725</xdr:rowOff>
    </xdr:from>
    <xdr:to>
      <xdr:col>1</xdr:col>
      <xdr:colOff>1619250</xdr:colOff>
      <xdr:row>14</xdr:row>
      <xdr:rowOff>295275</xdr:rowOff>
    </xdr:to>
    <xdr:pic>
      <xdr:nvPicPr>
        <xdr:cNvPr id="1038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3850" y="9782175"/>
          <a:ext cx="1609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1039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11468100"/>
          <a:ext cx="1419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</xdr:row>
      <xdr:rowOff>0</xdr:rowOff>
    </xdr:from>
    <xdr:to>
      <xdr:col>1</xdr:col>
      <xdr:colOff>1638300</xdr:colOff>
      <xdr:row>23</xdr:row>
      <xdr:rowOff>257175</xdr:rowOff>
    </xdr:to>
    <xdr:pic>
      <xdr:nvPicPr>
        <xdr:cNvPr id="1040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0050" y="14839950"/>
          <a:ext cx="1552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1657350</xdr:colOff>
      <xdr:row>26</xdr:row>
      <xdr:rowOff>219075</xdr:rowOff>
    </xdr:to>
    <xdr:pic>
      <xdr:nvPicPr>
        <xdr:cNvPr id="1041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14325" y="16840200"/>
          <a:ext cx="1657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32</xdr:row>
      <xdr:rowOff>0</xdr:rowOff>
    </xdr:from>
    <xdr:to>
      <xdr:col>1</xdr:col>
      <xdr:colOff>1552575</xdr:colOff>
      <xdr:row>32</xdr:row>
      <xdr:rowOff>38100</xdr:rowOff>
    </xdr:to>
    <xdr:pic>
      <xdr:nvPicPr>
        <xdr:cNvPr id="1042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1800225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1043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19100" y="19478625"/>
          <a:ext cx="1524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52" workbookViewId="0">
      <selection activeCell="B42" sqref="B42:E43"/>
    </sheetView>
  </sheetViews>
  <sheetFormatPr defaultRowHeight="15" x14ac:dyDescent="0.25"/>
  <cols>
    <col min="1" max="1" width="4.7109375" customWidth="1"/>
    <col min="2" max="2" width="25.140625" customWidth="1"/>
    <col min="3" max="3" width="34.85546875" customWidth="1"/>
    <col min="4" max="4" width="41.140625" customWidth="1"/>
    <col min="5" max="5" width="49.7109375" customWidth="1"/>
  </cols>
  <sheetData>
    <row r="1" spans="1:5" ht="30.75" customHeight="1" x14ac:dyDescent="0.25">
      <c r="B1" s="34" t="s">
        <v>56</v>
      </c>
      <c r="C1" s="34"/>
      <c r="D1" s="34"/>
      <c r="E1" s="34"/>
    </row>
    <row r="2" spans="1:5" ht="75" x14ac:dyDescent="0.25">
      <c r="A2" s="8">
        <v>1</v>
      </c>
      <c r="B2" s="14" t="s">
        <v>14</v>
      </c>
      <c r="C2" s="2" t="s">
        <v>15</v>
      </c>
      <c r="D2" s="3" t="s">
        <v>38</v>
      </c>
      <c r="E2" s="11" t="s">
        <v>16</v>
      </c>
    </row>
    <row r="3" spans="1:5" ht="18.75" customHeight="1" x14ac:dyDescent="0.25">
      <c r="A3" s="9"/>
      <c r="B3" s="15"/>
      <c r="C3" s="16">
        <f>D3/E3</f>
        <v>1</v>
      </c>
      <c r="D3" s="16">
        <v>4</v>
      </c>
      <c r="E3" s="16">
        <v>4</v>
      </c>
    </row>
    <row r="4" spans="1:5" ht="75" x14ac:dyDescent="0.25">
      <c r="A4" s="8">
        <v>2</v>
      </c>
      <c r="B4" s="14" t="s">
        <v>17</v>
      </c>
      <c r="C4" s="2" t="s">
        <v>0</v>
      </c>
      <c r="D4" s="2" t="s">
        <v>1</v>
      </c>
      <c r="E4" s="2" t="s">
        <v>2</v>
      </c>
    </row>
    <row r="5" spans="1:5" ht="23.25" customHeight="1" x14ac:dyDescent="0.25">
      <c r="A5" s="9"/>
      <c r="B5" s="15"/>
      <c r="C5" s="16">
        <f>D5/E5</f>
        <v>1</v>
      </c>
      <c r="D5" s="16">
        <v>14300</v>
      </c>
      <c r="E5" s="16">
        <v>14300</v>
      </c>
    </row>
    <row r="6" spans="1:5" ht="114" x14ac:dyDescent="0.25">
      <c r="A6" s="8">
        <v>3</v>
      </c>
      <c r="B6" s="17" t="s">
        <v>18</v>
      </c>
      <c r="C6" s="2" t="s">
        <v>3</v>
      </c>
      <c r="D6" s="11" t="s">
        <v>41</v>
      </c>
      <c r="E6" s="11" t="s">
        <v>40</v>
      </c>
    </row>
    <row r="7" spans="1:5" ht="21.75" customHeight="1" x14ac:dyDescent="0.25">
      <c r="A7" s="1"/>
      <c r="B7" s="15"/>
      <c r="C7" s="16">
        <f>D7/E7</f>
        <v>1</v>
      </c>
      <c r="D7" s="16">
        <f>C3</f>
        <v>1</v>
      </c>
      <c r="E7" s="16">
        <f>C5</f>
        <v>1</v>
      </c>
    </row>
    <row r="8" spans="1:5" ht="114.75" x14ac:dyDescent="0.25">
      <c r="A8" s="7">
        <v>4</v>
      </c>
      <c r="B8" s="14" t="s">
        <v>19</v>
      </c>
      <c r="C8" s="11" t="s">
        <v>20</v>
      </c>
      <c r="D8" s="11" t="s">
        <v>24</v>
      </c>
      <c r="E8" s="18" t="s">
        <v>50</v>
      </c>
    </row>
    <row r="9" spans="1:5" ht="26.25" customHeight="1" x14ac:dyDescent="0.25">
      <c r="A9" s="1"/>
      <c r="B9" s="15"/>
      <c r="C9" s="16">
        <f>SUM(C13+C12+C11+C10)</f>
        <v>4</v>
      </c>
      <c r="D9" s="16">
        <v>0</v>
      </c>
      <c r="E9" s="16">
        <v>0</v>
      </c>
    </row>
    <row r="10" spans="1:5" ht="60" customHeight="1" x14ac:dyDescent="0.25">
      <c r="A10" s="1"/>
      <c r="B10" s="27" t="s">
        <v>42</v>
      </c>
      <c r="C10" s="16">
        <f>D10/E10</f>
        <v>1</v>
      </c>
      <c r="D10" s="16">
        <v>35</v>
      </c>
      <c r="E10" s="16">
        <v>35</v>
      </c>
    </row>
    <row r="11" spans="1:5" ht="26.25" customHeight="1" x14ac:dyDescent="0.25">
      <c r="A11" s="1"/>
      <c r="B11" s="27" t="s">
        <v>43</v>
      </c>
      <c r="C11" s="16">
        <f>D11/E11</f>
        <v>1</v>
      </c>
      <c r="D11" s="16">
        <v>1</v>
      </c>
      <c r="E11" s="16">
        <v>1</v>
      </c>
    </row>
    <row r="12" spans="1:5" ht="48.75" customHeight="1" x14ac:dyDescent="0.25">
      <c r="A12" s="1"/>
      <c r="B12" s="27" t="s">
        <v>44</v>
      </c>
      <c r="C12" s="16">
        <f>D12/E12</f>
        <v>1</v>
      </c>
      <c r="D12" s="16">
        <v>1</v>
      </c>
      <c r="E12" s="16">
        <v>1</v>
      </c>
    </row>
    <row r="13" spans="1:5" ht="50.25" customHeight="1" x14ac:dyDescent="0.25">
      <c r="A13" s="1"/>
      <c r="B13" s="28" t="s">
        <v>45</v>
      </c>
      <c r="C13" s="16">
        <f>D13/E13</f>
        <v>1</v>
      </c>
      <c r="D13" s="16">
        <v>8</v>
      </c>
      <c r="E13" s="16">
        <v>8</v>
      </c>
    </row>
    <row r="14" spans="1:5" ht="78.75" customHeight="1" x14ac:dyDescent="0.25">
      <c r="A14" s="1"/>
      <c r="B14" s="19" t="s">
        <v>21</v>
      </c>
      <c r="C14" s="13" t="s">
        <v>46</v>
      </c>
      <c r="D14" s="19" t="s">
        <v>24</v>
      </c>
      <c r="E14" s="19" t="s">
        <v>25</v>
      </c>
    </row>
    <row r="15" spans="1:5" ht="62.25" customHeight="1" x14ac:dyDescent="0.25">
      <c r="A15" s="1"/>
      <c r="B15" s="15"/>
      <c r="C15" s="16">
        <v>0</v>
      </c>
      <c r="D15" s="16">
        <v>0</v>
      </c>
      <c r="E15" s="16">
        <v>0</v>
      </c>
    </row>
    <row r="16" spans="1:5" ht="77.25" customHeight="1" x14ac:dyDescent="0.25">
      <c r="A16" s="1"/>
      <c r="B16" s="11" t="s">
        <v>22</v>
      </c>
      <c r="C16" s="4" t="s">
        <v>4</v>
      </c>
      <c r="D16" s="5" t="s">
        <v>5</v>
      </c>
      <c r="E16" s="6" t="s">
        <v>23</v>
      </c>
    </row>
    <row r="17" spans="1:5" ht="62.25" customHeight="1" x14ac:dyDescent="0.25">
      <c r="A17" s="1"/>
      <c r="B17" s="15"/>
      <c r="C17" s="16">
        <f>(D17+D18+D19+D20+D21)/4</f>
        <v>1</v>
      </c>
      <c r="D17" s="16">
        <f>C9</f>
        <v>4</v>
      </c>
      <c r="E17" s="20">
        <v>4</v>
      </c>
    </row>
    <row r="18" spans="1:5" ht="14.25" customHeight="1" x14ac:dyDescent="0.25">
      <c r="A18" s="1"/>
      <c r="B18" s="15"/>
      <c r="C18" s="16"/>
      <c r="D18" s="16"/>
      <c r="E18" s="20"/>
    </row>
    <row r="19" spans="1:5" ht="13.5" customHeight="1" x14ac:dyDescent="0.25">
      <c r="A19" s="1"/>
      <c r="B19" s="15"/>
      <c r="C19" s="16"/>
      <c r="D19" s="16"/>
      <c r="E19" s="20"/>
    </row>
    <row r="20" spans="1:5" ht="14.25" customHeight="1" x14ac:dyDescent="0.25">
      <c r="A20" s="1"/>
      <c r="B20" s="15"/>
      <c r="C20" s="16"/>
      <c r="D20" s="16"/>
      <c r="E20" s="20"/>
    </row>
    <row r="21" spans="1:5" ht="15" customHeight="1" x14ac:dyDescent="0.25">
      <c r="A21" s="1"/>
      <c r="B21" s="15"/>
      <c r="C21" s="16"/>
      <c r="D21" s="16"/>
      <c r="E21" s="20"/>
    </row>
    <row r="22" spans="1:5" ht="21.75" customHeight="1" x14ac:dyDescent="0.25">
      <c r="A22" s="1"/>
      <c r="B22" s="15"/>
      <c r="C22" s="16"/>
      <c r="D22" s="16"/>
      <c r="E22" s="20"/>
    </row>
    <row r="23" spans="1:5" ht="124.5" customHeight="1" x14ac:dyDescent="0.25">
      <c r="A23" s="1">
        <v>5</v>
      </c>
      <c r="B23" s="14" t="s">
        <v>26</v>
      </c>
      <c r="C23" s="5" t="s">
        <v>6</v>
      </c>
      <c r="D23" s="11" t="s">
        <v>27</v>
      </c>
      <c r="E23" s="11" t="s">
        <v>28</v>
      </c>
    </row>
    <row r="24" spans="1:5" ht="62.25" customHeight="1" x14ac:dyDescent="0.25">
      <c r="A24" s="1"/>
      <c r="B24" s="15"/>
      <c r="C24" s="16">
        <f>D24*E24</f>
        <v>1</v>
      </c>
      <c r="D24" s="16">
        <f>C17</f>
        <v>1</v>
      </c>
      <c r="E24" s="16">
        <f>C7</f>
        <v>1</v>
      </c>
    </row>
    <row r="25" spans="1:5" ht="33" customHeight="1" x14ac:dyDescent="0.25">
      <c r="A25" s="1"/>
      <c r="B25" s="15"/>
      <c r="C25" s="15"/>
      <c r="D25" s="15"/>
      <c r="E25" s="15"/>
    </row>
    <row r="26" spans="1:5" ht="62.25" customHeight="1" x14ac:dyDescent="0.25">
      <c r="A26" s="1">
        <v>6</v>
      </c>
      <c r="B26" s="21" t="s">
        <v>7</v>
      </c>
      <c r="C26" s="5" t="s">
        <v>29</v>
      </c>
      <c r="D26" s="3" t="s">
        <v>51</v>
      </c>
      <c r="E26" s="3" t="s">
        <v>52</v>
      </c>
    </row>
    <row r="27" spans="1:5" ht="62.25" customHeight="1" x14ac:dyDescent="0.25">
      <c r="A27" s="1"/>
      <c r="B27" s="15"/>
      <c r="C27" s="16">
        <f>B20</f>
        <v>0</v>
      </c>
      <c r="D27" s="16">
        <v>0</v>
      </c>
      <c r="E27" s="16">
        <v>0</v>
      </c>
    </row>
    <row r="28" spans="1:5" ht="29.25" customHeight="1" x14ac:dyDescent="0.25">
      <c r="A28" s="1"/>
      <c r="B28" s="12"/>
      <c r="C28" s="16"/>
      <c r="D28" s="16"/>
      <c r="E28" s="16"/>
    </row>
    <row r="29" spans="1:5" ht="27.75" hidden="1" customHeight="1" x14ac:dyDescent="0.25">
      <c r="A29" s="1"/>
      <c r="B29" s="15"/>
      <c r="C29" s="16"/>
      <c r="D29" s="16"/>
      <c r="E29" s="16"/>
    </row>
    <row r="30" spans="1:5" ht="29.25" hidden="1" customHeight="1" x14ac:dyDescent="0.25">
      <c r="A30" s="1"/>
      <c r="B30" s="15"/>
      <c r="C30" s="16"/>
      <c r="D30" s="16"/>
      <c r="E30" s="16"/>
    </row>
    <row r="31" spans="1:5" hidden="1" x14ac:dyDescent="0.25">
      <c r="A31" s="1"/>
      <c r="B31" s="15"/>
      <c r="C31" s="16"/>
      <c r="D31" s="16"/>
      <c r="E31" s="16"/>
    </row>
    <row r="32" spans="1:5" ht="2.25" hidden="1" customHeight="1" x14ac:dyDescent="0.25">
      <c r="A32" s="1"/>
      <c r="B32" s="22" t="s">
        <v>30</v>
      </c>
      <c r="C32" s="10" t="s">
        <v>39</v>
      </c>
      <c r="D32" s="23" t="s">
        <v>53</v>
      </c>
      <c r="E32" s="22" t="s">
        <v>54</v>
      </c>
    </row>
    <row r="33" spans="1:5" ht="0.75" hidden="1" customHeight="1" x14ac:dyDescent="0.25">
      <c r="A33" s="1"/>
      <c r="B33" s="15"/>
      <c r="C33" s="16">
        <v>0</v>
      </c>
      <c r="D33" s="16">
        <v>0</v>
      </c>
      <c r="E33" s="16">
        <v>0</v>
      </c>
    </row>
    <row r="34" spans="1:5" ht="28.5" customHeight="1" x14ac:dyDescent="0.25">
      <c r="A34" s="1"/>
      <c r="B34" s="15"/>
      <c r="C34" s="5"/>
      <c r="D34" s="15"/>
      <c r="E34" s="15"/>
    </row>
    <row r="35" spans="1:5" ht="87.75" customHeight="1" x14ac:dyDescent="0.25">
      <c r="A35" s="1"/>
      <c r="B35" s="21" t="s">
        <v>8</v>
      </c>
      <c r="C35" s="11" t="s">
        <v>31</v>
      </c>
      <c r="D35" s="11" t="s">
        <v>32</v>
      </c>
      <c r="E35" s="11" t="s">
        <v>9</v>
      </c>
    </row>
    <row r="36" spans="1:5" ht="21.75" customHeight="1" x14ac:dyDescent="0.25">
      <c r="A36" s="1"/>
      <c r="B36" s="15"/>
      <c r="C36" s="16">
        <f>D36/E36</f>
        <v>1</v>
      </c>
      <c r="D36" s="16">
        <v>4</v>
      </c>
      <c r="E36" s="16">
        <v>4</v>
      </c>
    </row>
    <row r="37" spans="1:5" ht="72" customHeight="1" x14ac:dyDescent="0.25">
      <c r="A37" s="1">
        <v>7</v>
      </c>
      <c r="B37" s="21" t="s">
        <v>10</v>
      </c>
      <c r="C37" s="11" t="s">
        <v>33</v>
      </c>
      <c r="D37" s="11" t="s">
        <v>34</v>
      </c>
      <c r="E37" s="11" t="s">
        <v>35</v>
      </c>
    </row>
    <row r="38" spans="1:5" x14ac:dyDescent="0.25">
      <c r="A38" s="1"/>
      <c r="B38" s="24"/>
      <c r="C38" s="25">
        <f>0.5*D38+0.5*(E38*B40)</f>
        <v>1</v>
      </c>
      <c r="D38" s="16">
        <f>C36</f>
        <v>1</v>
      </c>
      <c r="E38" s="16">
        <f>C24</f>
        <v>1</v>
      </c>
    </row>
    <row r="39" spans="1:5" ht="120" x14ac:dyDescent="0.25">
      <c r="A39" s="9">
        <v>5</v>
      </c>
      <c r="B39" s="11" t="s">
        <v>37</v>
      </c>
      <c r="C39" s="3" t="s">
        <v>36</v>
      </c>
      <c r="D39" s="11" t="s">
        <v>11</v>
      </c>
      <c r="E39" s="11" t="s">
        <v>12</v>
      </c>
    </row>
    <row r="40" spans="1:5" ht="21" customHeight="1" x14ac:dyDescent="0.25">
      <c r="A40" s="1"/>
      <c r="B40" s="16">
        <f>C40/D40</f>
        <v>1</v>
      </c>
      <c r="C40" s="16">
        <v>14300</v>
      </c>
      <c r="D40" s="16">
        <v>14300</v>
      </c>
      <c r="E40" s="16">
        <v>4</v>
      </c>
    </row>
    <row r="41" spans="1:5" ht="127.5" customHeight="1" x14ac:dyDescent="0.25">
      <c r="A41" s="1">
        <v>6</v>
      </c>
      <c r="B41" s="19" t="s">
        <v>47</v>
      </c>
      <c r="C41" s="11" t="s">
        <v>49</v>
      </c>
      <c r="D41" s="19" t="s">
        <v>48</v>
      </c>
      <c r="E41" s="11" t="s">
        <v>13</v>
      </c>
    </row>
    <row r="42" spans="1:5" ht="55.5" customHeight="1" x14ac:dyDescent="0.25">
      <c r="A42" s="1"/>
      <c r="B42" s="29" t="s">
        <v>57</v>
      </c>
      <c r="C42" s="30"/>
      <c r="D42" s="30"/>
      <c r="E42" s="30"/>
    </row>
    <row r="43" spans="1:5" ht="21" customHeight="1" x14ac:dyDescent="0.25">
      <c r="A43" s="1"/>
      <c r="B43" s="31"/>
      <c r="C43" s="32"/>
      <c r="D43" s="32"/>
      <c r="E43" s="32"/>
    </row>
    <row r="44" spans="1:5" ht="58.5" customHeight="1" x14ac:dyDescent="0.25">
      <c r="A44" s="1"/>
      <c r="B44" s="33" t="s">
        <v>55</v>
      </c>
      <c r="C44" s="33"/>
      <c r="D44" s="33"/>
      <c r="E44" s="33"/>
    </row>
    <row r="45" spans="1:5" x14ac:dyDescent="0.25">
      <c r="B45" s="26"/>
      <c r="C45" s="26"/>
      <c r="D45" s="26"/>
      <c r="E45" s="26"/>
    </row>
    <row r="46" spans="1:5" ht="21" customHeight="1" x14ac:dyDescent="0.25"/>
    <row r="47" spans="1:5" ht="21" customHeight="1" x14ac:dyDescent="0.25"/>
    <row r="48" spans="1:5" ht="90.75" customHeight="1" x14ac:dyDescent="0.25"/>
    <row r="49" ht="21" customHeight="1" x14ac:dyDescent="0.25"/>
    <row r="50" ht="21" customHeight="1" x14ac:dyDescent="0.25"/>
    <row r="51" ht="81.75" customHeight="1" x14ac:dyDescent="0.25"/>
    <row r="53" ht="69" customHeight="1" x14ac:dyDescent="0.25"/>
    <row r="54" ht="31.5" customHeight="1" x14ac:dyDescent="0.25"/>
    <row r="56" ht="50.25" customHeight="1" x14ac:dyDescent="0.25"/>
    <row r="57" ht="114" customHeight="1" x14ac:dyDescent="0.25"/>
    <row r="59" ht="48" customHeight="1" x14ac:dyDescent="0.25"/>
    <row r="60" ht="54" customHeight="1" x14ac:dyDescent="0.25"/>
    <row r="61" ht="55.5" customHeight="1" x14ac:dyDescent="0.25"/>
    <row r="62" ht="66" customHeight="1" x14ac:dyDescent="0.25"/>
    <row r="64" ht="34.5" customHeight="1" x14ac:dyDescent="0.25"/>
    <row r="65" ht="54.75" customHeight="1" x14ac:dyDescent="0.25"/>
  </sheetData>
  <mergeCells count="3">
    <mergeCell ref="B42:E43"/>
    <mergeCell ref="B44:E44"/>
    <mergeCell ref="B1:E1"/>
  </mergeCells>
  <phoneticPr fontId="0" type="noConversion"/>
  <pageMargins left="0.7" right="0.7" top="0.75" bottom="0.75" header="0.3" footer="0.3"/>
  <pageSetup paperSize="9" scale="7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РМРЦ</cp:lastModifiedBy>
  <cp:lastPrinted>2017-02-22T06:15:34Z</cp:lastPrinted>
  <dcterms:created xsi:type="dcterms:W3CDTF">2016-02-11T13:41:35Z</dcterms:created>
  <dcterms:modified xsi:type="dcterms:W3CDTF">2025-06-10T14:32:20Z</dcterms:modified>
</cp:coreProperties>
</file>