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45" windowWidth="15480" windowHeight="113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41" i="1"/>
  <c r="C24"/>
  <c r="D36" s="1"/>
  <c r="C36" s="1"/>
  <c r="C15" l="1"/>
  <c r="C16"/>
  <c r="B50" l="1"/>
  <c r="C22"/>
  <c r="C20"/>
  <c r="C10"/>
  <c r="C17"/>
  <c r="C18"/>
  <c r="C40"/>
  <c r="C12"/>
  <c r="C13"/>
  <c r="C11" l="1"/>
  <c r="C39"/>
  <c r="C46" l="1"/>
  <c r="D48" s="1"/>
  <c r="C5"/>
  <c r="E7" s="1"/>
  <c r="C3"/>
  <c r="D7" s="1"/>
  <c r="C7" l="1"/>
  <c r="E36" s="1"/>
  <c r="E48" s="1"/>
  <c r="C48" s="1"/>
</calcChain>
</file>

<file path=xl/sharedStrings.xml><?xml version="1.0" encoding="utf-8"?>
<sst xmlns="http://schemas.openxmlformats.org/spreadsheetml/2006/main" count="66" uniqueCount="66">
  <si>
    <t xml:space="preserve"> - степень соответствия запланированному уровню затрат муниципального и (или)  областного и (или) федерального бюджетов;</t>
  </si>
  <si>
    <t xml:space="preserve"> - фактические расходы на реализацию подпрограммы (основного мероприятия муниципальной программы) в отчетном году (по состоянию на 31 декабря отчетного года);</t>
  </si>
  <si>
    <t xml:space="preserve"> - плановые расходы муниципального и (или)  областного и (или) федерального бюджетов на реализацию подпрограммы (основного мероприятия муниципальной программы) в отчетном году по состоянию на 1 ноября отчетного года.</t>
  </si>
  <si>
    <t xml:space="preserve"> - эффективность использования средств муниципального и (или)  областного и (или) федерального бюджетов;</t>
  </si>
  <si>
    <t xml:space="preserve"> - степень реализации подпрограммы (основного мероприятия муниципальной программы);</t>
  </si>
  <si>
    <t xml:space="preserve"> - степень достижения планового значения показателя;</t>
  </si>
  <si>
    <t xml:space="preserve"> - эффективность реализации подпрограммы (основного мероприятия муниципальной программы);</t>
  </si>
  <si>
    <t>Оценка степени достижения целей муниципальной программы</t>
  </si>
  <si>
    <t>Степень реализации муниципальной программы рассчитывается по формуле:</t>
  </si>
  <si>
    <t>М - число показателей, характеризующих цели муниципальной программы</t>
  </si>
  <si>
    <t>Оценка эффективности реализации муниципальной программы</t>
  </si>
  <si>
    <t>Ф - объем фактических расходов из областного и (или) федерального бюджетов (кассового исполнения) на реализацию муниципальной программы;</t>
  </si>
  <si>
    <t>j - количество подпрограмм и основных мероприятий муниципальной программы.</t>
  </si>
  <si>
    <r>
      <t xml:space="preserve">Эффективность реализации муниципальной программы признается </t>
    </r>
    <r>
      <rPr>
        <sz val="11"/>
        <color rgb="FFFF0000"/>
        <rFont val="Calibri"/>
        <family val="2"/>
        <charset val="204"/>
        <scheme val="minor"/>
      </rPr>
      <t>высокой</t>
    </r>
    <r>
      <rPr>
        <sz val="11"/>
        <color theme="1"/>
        <rFont val="Calibri"/>
        <family val="2"/>
        <charset val="204"/>
        <scheme val="minor"/>
      </rPr>
      <t xml:space="preserve"> в случае, если значение   составляет не менее </t>
    </r>
    <r>
      <rPr>
        <sz val="11"/>
        <color rgb="FFFF0000"/>
        <rFont val="Calibri"/>
        <family val="2"/>
        <charset val="204"/>
        <scheme val="minor"/>
      </rPr>
      <t>0,90.</t>
    </r>
  </si>
  <si>
    <r>
      <t xml:space="preserve">Эффективность реализации муниципальной программы признается </t>
    </r>
    <r>
      <rPr>
        <sz val="11"/>
        <color rgb="FFFF0000"/>
        <rFont val="Calibri"/>
        <family val="2"/>
        <charset val="204"/>
        <scheme val="minor"/>
      </rPr>
      <t>средней</t>
    </r>
    <r>
      <rPr>
        <sz val="11"/>
        <color theme="1"/>
        <rFont val="Calibri"/>
        <family val="2"/>
        <charset val="204"/>
        <scheme val="minor"/>
      </rPr>
      <t xml:space="preserve"> в случае, если значение   составляет не менее </t>
    </r>
    <r>
      <rPr>
        <sz val="11"/>
        <color rgb="FFFF0000"/>
        <rFont val="Calibri"/>
        <family val="2"/>
        <charset val="204"/>
        <scheme val="minor"/>
      </rPr>
      <t>0,80.</t>
    </r>
  </si>
  <si>
    <r>
      <t xml:space="preserve">Эффективность реализации муниципальной программы признается </t>
    </r>
    <r>
      <rPr>
        <sz val="11"/>
        <color rgb="FFFF0000"/>
        <rFont val="Calibri"/>
        <family val="2"/>
        <charset val="204"/>
        <scheme val="minor"/>
      </rPr>
      <t>удовлетворительной</t>
    </r>
    <r>
      <rPr>
        <sz val="11"/>
        <color theme="1"/>
        <rFont val="Calibri"/>
        <family val="2"/>
        <charset val="204"/>
        <scheme val="minor"/>
      </rPr>
      <t xml:space="preserve"> в случае, если значение   составляет не менее </t>
    </r>
    <r>
      <rPr>
        <sz val="11"/>
        <color rgb="FFFF0000"/>
        <rFont val="Calibri"/>
        <family val="2"/>
        <charset val="204"/>
        <scheme val="minor"/>
      </rPr>
      <t>0,70.</t>
    </r>
  </si>
  <si>
    <t>В остальных случаях эффективность реализации муниципальной программы признается неудовлетворительной</t>
  </si>
  <si>
    <t>М - общее количество показателей основных мероприятий подпрограммы (основных мероприятий  МП), запланированных к реализации в отчетном году.</t>
  </si>
  <si>
    <t xml:space="preserve">Оценка степени соответствия запланированному
уровню затрат
</t>
  </si>
  <si>
    <t xml:space="preserve">Оценка эффективности использования средств муниципального и (или)  областного
и (или) федерального бюджетов
</t>
  </si>
  <si>
    <t>Оценка степени достижения целей подпрограмм (выполнения
показателей основных мероприятий муниципальной программы)</t>
  </si>
  <si>
    <t xml:space="preserve">  - степень достижения планового значения показателя;</t>
  </si>
  <si>
    <t>для показателей, желаемой тенденцией развития которых является снижение значени</t>
  </si>
  <si>
    <t>Степень реализации подпрограммы (основного мероприятия, не входящего в состав подпрограммы)</t>
  </si>
  <si>
    <t>N - число показателей ( В случае если СД п/ппз больше 1, значение СД п/ппз пртнимается равным 1)</t>
  </si>
  <si>
    <r>
      <t xml:space="preserve">  </t>
    </r>
    <r>
      <rPr>
        <sz val="14"/>
        <color theme="1"/>
        <rFont val="Calibri"/>
        <family val="2"/>
        <charset val="204"/>
        <scheme val="minor"/>
      </rPr>
      <t xml:space="preserve">ЗП </t>
    </r>
    <r>
      <rPr>
        <sz val="12"/>
        <color theme="1"/>
        <rFont val="Calibri"/>
        <family val="2"/>
        <charset val="204"/>
        <scheme val="minor"/>
      </rPr>
      <t>п/пп</t>
    </r>
    <r>
      <rPr>
        <sz val="14"/>
        <color theme="1"/>
        <rFont val="Calibri"/>
        <family val="2"/>
        <charset val="204"/>
        <scheme val="minor"/>
      </rPr>
      <t xml:space="preserve">- </t>
    </r>
    <r>
      <rPr>
        <sz val="11"/>
        <color theme="1"/>
        <rFont val="Calibri"/>
        <family val="2"/>
        <charset val="204"/>
        <scheme val="minor"/>
      </rPr>
      <t xml:space="preserve">плановое значение показателя на конец отчетного года;
</t>
    </r>
  </si>
  <si>
    <r>
      <t xml:space="preserve"> </t>
    </r>
    <r>
      <rPr>
        <sz val="14"/>
        <color theme="1"/>
        <rFont val="Calibri"/>
        <family val="2"/>
        <charset val="204"/>
        <scheme val="minor"/>
      </rPr>
      <t xml:space="preserve"> ЗП </t>
    </r>
    <r>
      <rPr>
        <sz val="12"/>
        <color theme="1"/>
        <rFont val="Calibri"/>
        <family val="2"/>
        <charset val="204"/>
        <scheme val="minor"/>
      </rPr>
      <t>п/пф</t>
    </r>
    <r>
      <rPr>
        <sz val="14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>- значение показателя, фактически достигнутое на конец отчетного период</t>
    </r>
  </si>
  <si>
    <t xml:space="preserve">  ЗП п/пф - значение показателя, фактически достигнутое на конец отчетного период</t>
  </si>
  <si>
    <t xml:space="preserve"> ЗП п/пп -плановое значение показателя на конец отчетного года;</t>
  </si>
  <si>
    <t xml:space="preserve">Оценка эффективности реализации подпрограммы (основного
мероприятия муниципальной программы)
</t>
  </si>
  <si>
    <t xml:space="preserve"> СР п/п - степень реализации подпрограммы (основного мероприятия муниципальной программы);</t>
  </si>
  <si>
    <t xml:space="preserve"> Э ис - эффективность использования средств муниципального и (или)  областного и (или) федерального бюджетов.</t>
  </si>
  <si>
    <r>
      <t>СД</t>
    </r>
    <r>
      <rPr>
        <sz val="11"/>
        <color theme="1"/>
        <rFont val="Times New Roman"/>
        <family val="1"/>
        <charset val="204"/>
      </rPr>
      <t>гппз</t>
    </r>
    <r>
      <rPr>
        <sz val="12"/>
        <color theme="1"/>
        <rFont val="Times New Roman"/>
        <family val="1"/>
        <charset val="204"/>
      </rPr>
      <t xml:space="preserve"> - степень достижения планового значения показателя, характеризующего цели муниципальной программы;</t>
    </r>
  </si>
  <si>
    <r>
      <t xml:space="preserve"> </t>
    </r>
    <r>
      <rPr>
        <sz val="14"/>
        <color theme="1"/>
        <rFont val="Calibri"/>
        <family val="2"/>
        <charset val="204"/>
        <scheme val="minor"/>
      </rPr>
      <t xml:space="preserve"> ЗП </t>
    </r>
    <r>
      <rPr>
        <sz val="11"/>
        <color theme="1"/>
        <rFont val="Calibri"/>
        <family val="2"/>
        <charset val="204"/>
        <scheme val="minor"/>
      </rPr>
      <t>гпф - значение показателя, характеризующего цели муниципальной программы, фактически достигнутое на конец отчетного периода;</t>
    </r>
  </si>
  <si>
    <r>
      <t xml:space="preserve"> </t>
    </r>
    <r>
      <rPr>
        <sz val="14"/>
        <color theme="1"/>
        <rFont val="Calibri"/>
        <family val="2"/>
        <charset val="204"/>
        <scheme val="minor"/>
      </rPr>
      <t>ЗП</t>
    </r>
    <r>
      <rPr>
        <sz val="11"/>
        <color theme="1"/>
        <rFont val="Calibri"/>
        <family val="2"/>
        <charset val="204"/>
        <scheme val="minor"/>
      </rPr>
      <t xml:space="preserve"> гпп - плановое значение показателя, характеризующего цели муниципальной программы, на конец отчетного года;</t>
    </r>
  </si>
  <si>
    <t>для показателей, желаемой тенденцией развития которых является снижение значений, по формуле</t>
  </si>
  <si>
    <t>СР гп  - степень реализации муниципальной программы</t>
  </si>
  <si>
    <t xml:space="preserve"> СД гппз - степень достижения планового значения показателя, характеризующего цели муниципальной программы;</t>
  </si>
  <si>
    <t xml:space="preserve">  ЭР гп- эффективность реализации муниципальной программы;</t>
  </si>
  <si>
    <t>СР гп  - степень реализации муниципальной программы;</t>
  </si>
  <si>
    <t xml:space="preserve">  ЭР пп- эффективность реализации подпрограммы (основного мероприятия муниципальной программы);</t>
  </si>
  <si>
    <t xml:space="preserve">  Фj - объем фактических расходов из муниципального и (или)  областного и (или) федерального бюджетов (кассового исполнения) на реализацию j-й подпрограммы (основного мероприятия муниципальной программы) в отчетном году;</t>
  </si>
  <si>
    <t>Кj - коэффициент значимости подпрограммы  Кj=Фj/Ф</t>
  </si>
  <si>
    <r>
      <t xml:space="preserve"> СД п/пп-</t>
    </r>
    <r>
      <rPr>
        <sz val="12"/>
        <color rgb="FFFF0000"/>
        <rFont val="Times New Roman"/>
        <family val="1"/>
        <charset val="204"/>
      </rPr>
      <t xml:space="preserve"> степень достижения планового значения показателя</t>
    </r>
  </si>
  <si>
    <r>
      <t>СД</t>
    </r>
    <r>
      <rPr>
        <sz val="11"/>
        <color rgb="FFFF0000"/>
        <rFont val="Times New Roman"/>
        <family val="1"/>
        <charset val="204"/>
      </rPr>
      <t>гппз</t>
    </r>
    <r>
      <rPr>
        <sz val="12"/>
        <color rgb="FFFF0000"/>
        <rFont val="Times New Roman"/>
        <family val="1"/>
        <charset val="204"/>
      </rPr>
      <t xml:space="preserve"> - степень достижения планового значения показателя, характеризующего цели муниципальной программы;</t>
    </r>
  </si>
  <si>
    <r>
      <t xml:space="preserve"> </t>
    </r>
    <r>
      <rPr>
        <sz val="14"/>
        <color rgb="FFFF0000"/>
        <rFont val="Calibri"/>
        <family val="2"/>
        <charset val="204"/>
        <scheme val="minor"/>
      </rPr>
      <t xml:space="preserve"> ЗП </t>
    </r>
    <r>
      <rPr>
        <sz val="11"/>
        <color rgb="FFFF0000"/>
        <rFont val="Calibri"/>
        <family val="2"/>
        <charset val="204"/>
        <scheme val="minor"/>
      </rPr>
      <t>гпф - значение показателя, характеризующего цели муниципальной программы, фактически достигнутое на конец отчетного периода;</t>
    </r>
  </si>
  <si>
    <r>
      <t xml:space="preserve"> </t>
    </r>
    <r>
      <rPr>
        <sz val="14"/>
        <color rgb="FFFF0000"/>
        <rFont val="Calibri"/>
        <family val="2"/>
        <charset val="204"/>
        <scheme val="minor"/>
      </rPr>
      <t>ЗП</t>
    </r>
    <r>
      <rPr>
        <sz val="11"/>
        <color rgb="FFFF0000"/>
        <rFont val="Calibri"/>
        <family val="2"/>
        <charset val="204"/>
        <scheme val="minor"/>
      </rPr>
      <t xml:space="preserve"> гпп - плановое значение показателя, характеризующего цели муниципальной программы, на конец отчетного года;</t>
    </r>
  </si>
  <si>
    <t>СС уз- степень соответствия запланированному уровню затрат муниципального и (или)  областного и (или) федерального бюджетов.</t>
  </si>
  <si>
    <t xml:space="preserve"> СРм - степень реализации мероприятий, полностью или частично финансируемых из средств муниципального и (или)  областного и (или) федерального бюджетов;  </t>
  </si>
  <si>
    <t xml:space="preserve"> - степень реализации мероприятий муниципальной программы;</t>
  </si>
  <si>
    <t>М в - количество выполненных не менее чем на 95 процентов показателей основных мероприятий подпрограмм (основных мероприятий муниципальной программы), запланированных к реализации в отчетном году</t>
  </si>
  <si>
    <t xml:space="preserve">Охват бюджетных ассигнований бюджета муниципального образования показателями, характеризующими цели и результаты их использования  </t>
  </si>
  <si>
    <t xml:space="preserve">Исполнение расходных обязательств бюджета муниципального образования </t>
  </si>
  <si>
    <t>Соблюдение установленных законодательством требований составления отчетности об исполнении бюджета муниципального образования</t>
  </si>
  <si>
    <t>Отношение объема муниципального долга к общему годовому объему доходов бюджета муниципального образования без учета утвержденного объема безвозмездных поступлений</t>
  </si>
  <si>
    <t xml:space="preserve">Доля объема просроченной задолженности по долговым обязательствам муниципального образования к общему объему задолженности по долговым обязательствам муниципального образования </t>
  </si>
  <si>
    <t>Доля расходов на обслуживание государственного долга в общем объеме расходов бюджета муниципального, за исключением объема расходов, которые осуществляются за счет субвенций,                        предоставляемых из бюджетов бюджетной системы Российской Федераци</t>
  </si>
  <si>
    <t>Наличие положения о целях и условиях предоставления и расходования дотаций по выравниванию уровня бюджетной обеспеченности поселений муниципального образования,  за счет средств бюджета муниципального образовани</t>
  </si>
  <si>
    <t>Отсутствие (сокращение) просроченной кредиторской задолженности местных бюджетов</t>
  </si>
  <si>
    <t xml:space="preserve">Количество муниципальных образований, в которых выявлены нарушения бюджетного законодательства </t>
  </si>
  <si>
    <t>Увеличение (не снижение) доли расходов местных бюджетов, формируемых в рамках государственных программ</t>
  </si>
  <si>
    <r>
      <rPr>
        <b/>
        <sz val="11"/>
        <color theme="1"/>
        <rFont val="Calibri"/>
        <family val="2"/>
        <charset val="204"/>
        <scheme val="minor"/>
      </rPr>
      <t xml:space="preserve">Основание: </t>
    </r>
    <r>
      <rPr>
        <sz val="11"/>
        <color theme="1"/>
        <rFont val="Calibri"/>
        <family val="2"/>
        <charset val="204"/>
        <scheme val="minor"/>
      </rPr>
      <t xml:space="preserve">Эффективность реализации рассчитана в соответствии с постановлением Администрациимуниципального образования " Краснинский  район" Смоленской области "Об     утверждении       Порядка           принятия           решения         о          разработке        муниципальных           программ, их  формирования  и        реализации    и  Порядка  проведения         оценки эффективности реализации           муниципальных программ"от 16.12.2016 № 600
</t>
    </r>
  </si>
  <si>
    <t xml:space="preserve">Оценка степени реализации мероприятий
муниципальной программы
</t>
  </si>
  <si>
    <t>Сокращение дифференциации сельских (городского) поселений по уровню бюджетной обеспеченности</t>
  </si>
  <si>
    <r>
      <rPr>
        <b/>
        <sz val="11"/>
        <color theme="1"/>
        <rFont val="Calibri"/>
        <family val="2"/>
        <charset val="204"/>
        <scheme val="minor"/>
      </rPr>
      <t xml:space="preserve">ВЫВОД : </t>
    </r>
    <r>
      <rPr>
        <sz val="11"/>
        <color theme="1"/>
        <rFont val="Calibri"/>
        <family val="2"/>
        <charset val="204"/>
        <scheme val="minor"/>
      </rPr>
      <t xml:space="preserve">эффективность реализации  муниципальной  программы  «Создание условий для эффективного управления муниципальными финансами  в муниципальном образовании "Краснинский район" Смоленской области» на 2014-2020 годы», утвержденой постановлением Администрации муниципального образования Краснинский район Смоленской области от 15.11.2013 года № 520 </t>
    </r>
    <r>
      <rPr>
        <b/>
        <sz val="11"/>
        <color theme="1"/>
        <rFont val="Calibri"/>
        <family val="2"/>
        <charset val="204"/>
        <scheme val="minor"/>
      </rPr>
      <t>за 2018 год  признается высокой.</t>
    </r>
  </si>
  <si>
    <t>Оценка эффективности реализации  муниципальной  программы «Создание условий для эффективного управления муниципальными финансами  в муниципальном образовании "Краснинский район" Смоленской области» на 2014-2020 годы» за 2018 год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</si>
</sst>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4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justify" vertical="center"/>
    </xf>
    <xf numFmtId="0" fontId="1" fillId="0" borderId="1" xfId="0" applyFont="1" applyBorder="1" applyAlignment="1">
      <alignment horizontal="justify"/>
    </xf>
    <xf numFmtId="0" fontId="0" fillId="2" borderId="1" xfId="0" applyFont="1" applyFill="1" applyBorder="1"/>
    <xf numFmtId="0" fontId="0" fillId="2" borderId="1" xfId="0" applyFill="1" applyBorder="1"/>
    <xf numFmtId="0" fontId="0" fillId="0" borderId="1" xfId="0" applyBorder="1" applyAlignment="1">
      <alignment horizontal="justify"/>
    </xf>
    <xf numFmtId="0" fontId="4" fillId="0" borderId="1" xfId="0" applyFont="1" applyBorder="1" applyAlignment="1">
      <alignment horizontal="justify"/>
    </xf>
    <xf numFmtId="0" fontId="4" fillId="0" borderId="1" xfId="0" applyFont="1" applyBorder="1" applyAlignment="1">
      <alignment horizontal="justify" vertical="center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justify" vertical="top"/>
    </xf>
    <xf numFmtId="0" fontId="4" fillId="0" borderId="1" xfId="0" applyFont="1" applyBorder="1" applyAlignment="1">
      <alignment horizontal="justify" vertical="top"/>
    </xf>
    <xf numFmtId="0" fontId="0" fillId="2" borderId="1" xfId="0" applyFill="1" applyBorder="1" applyAlignment="1">
      <alignment horizontal="justify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justify"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3" fillId="0" borderId="1" xfId="0" applyFont="1" applyBorder="1"/>
    <xf numFmtId="0" fontId="2" fillId="0" borderId="1" xfId="0" applyFont="1" applyBorder="1" applyAlignment="1">
      <alignment horizontal="justify" vertical="top"/>
    </xf>
    <xf numFmtId="0" fontId="2" fillId="0" borderId="1" xfId="0" applyFont="1" applyBorder="1"/>
    <xf numFmtId="0" fontId="7" fillId="0" borderId="1" xfId="0" applyFont="1" applyBorder="1" applyAlignment="1">
      <alignment horizontal="justify" vertical="top"/>
    </xf>
    <xf numFmtId="0" fontId="8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justify"/>
    </xf>
    <xf numFmtId="0" fontId="1" fillId="0" borderId="1" xfId="0" applyFont="1" applyBorder="1" applyAlignment="1">
      <alignment horizontal="justify" vertical="top"/>
    </xf>
    <xf numFmtId="2" fontId="0" fillId="2" borderId="1" xfId="0" applyNumberFormat="1" applyFill="1" applyBorder="1"/>
    <xf numFmtId="0" fontId="11" fillId="0" borderId="1" xfId="0" applyFont="1" applyBorder="1" applyAlignment="1">
      <alignment horizontal="justify" vertical="top" wrapText="1"/>
    </xf>
    <xf numFmtId="0" fontId="11" fillId="0" borderId="0" xfId="0" applyFont="1" applyAlignment="1">
      <alignment vertical="top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justify" vertical="top"/>
    </xf>
    <xf numFmtId="0" fontId="0" fillId="0" borderId="0" xfId="0" applyAlignment="1">
      <alignment horizontal="justify" vertical="top"/>
    </xf>
    <xf numFmtId="0" fontId="0" fillId="0" borderId="0" xfId="0" applyAlignment="1">
      <alignment horizontal="center" vertical="distributed" wrapText="1"/>
    </xf>
    <xf numFmtId="0" fontId="3" fillId="0" borderId="3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wmf"/><Relationship Id="rId13" Type="http://schemas.openxmlformats.org/officeDocument/2006/relationships/image" Target="../media/image13.wmf"/><Relationship Id="rId18" Type="http://schemas.openxmlformats.org/officeDocument/2006/relationships/image" Target="../media/image18.wmf"/><Relationship Id="rId3" Type="http://schemas.openxmlformats.org/officeDocument/2006/relationships/image" Target="../media/image3.wmf"/><Relationship Id="rId7" Type="http://schemas.openxmlformats.org/officeDocument/2006/relationships/image" Target="../media/image7.wmf"/><Relationship Id="rId12" Type="http://schemas.openxmlformats.org/officeDocument/2006/relationships/image" Target="../media/image12.wmf"/><Relationship Id="rId17" Type="http://schemas.openxmlformats.org/officeDocument/2006/relationships/image" Target="../media/image17.wmf"/><Relationship Id="rId2" Type="http://schemas.openxmlformats.org/officeDocument/2006/relationships/image" Target="../media/image2.wmf"/><Relationship Id="rId16" Type="http://schemas.openxmlformats.org/officeDocument/2006/relationships/image" Target="../media/image16.wmf"/><Relationship Id="rId20" Type="http://schemas.openxmlformats.org/officeDocument/2006/relationships/image" Target="../media/image20.wmf"/><Relationship Id="rId1" Type="http://schemas.openxmlformats.org/officeDocument/2006/relationships/image" Target="../media/image1.wmf"/><Relationship Id="rId6" Type="http://schemas.openxmlformats.org/officeDocument/2006/relationships/image" Target="../media/image6.wmf"/><Relationship Id="rId11" Type="http://schemas.openxmlformats.org/officeDocument/2006/relationships/image" Target="../media/image11.wmf"/><Relationship Id="rId5" Type="http://schemas.openxmlformats.org/officeDocument/2006/relationships/image" Target="../media/image5.wmf"/><Relationship Id="rId15" Type="http://schemas.openxmlformats.org/officeDocument/2006/relationships/image" Target="../media/image15.wmf"/><Relationship Id="rId10" Type="http://schemas.openxmlformats.org/officeDocument/2006/relationships/image" Target="../media/image10.wmf"/><Relationship Id="rId19" Type="http://schemas.openxmlformats.org/officeDocument/2006/relationships/image" Target="../media/image19.wmf"/><Relationship Id="rId4" Type="http://schemas.openxmlformats.org/officeDocument/2006/relationships/image" Target="../media/image4.wmf"/><Relationship Id="rId9" Type="http://schemas.openxmlformats.org/officeDocument/2006/relationships/image" Target="../media/image9.wmf"/><Relationship Id="rId14" Type="http://schemas.openxmlformats.org/officeDocument/2006/relationships/image" Target="../media/image1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2</xdr:col>
      <xdr:colOff>333375</xdr:colOff>
      <xdr:row>1</xdr:row>
      <xdr:rowOff>247650</xdr:rowOff>
    </xdr:to>
    <xdr:pic>
      <xdr:nvPicPr>
        <xdr:cNvPr id="2" name="Рисунок 47" descr="base_23928_75470_49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3333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371475</xdr:colOff>
      <xdr:row>3</xdr:row>
      <xdr:rowOff>266700</xdr:rowOff>
    </xdr:to>
    <xdr:pic>
      <xdr:nvPicPr>
        <xdr:cNvPr id="4" name="Рисунок 44" descr="base_23928_75470_52"/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667125"/>
          <a:ext cx="371475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209550</xdr:colOff>
      <xdr:row>3</xdr:row>
      <xdr:rowOff>266700</xdr:rowOff>
    </xdr:to>
    <xdr:pic>
      <xdr:nvPicPr>
        <xdr:cNvPr id="5" name="Рисунок 43" descr="base_23928_75470_53"/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81125" y="3667125"/>
          <a:ext cx="20955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200025</xdr:colOff>
      <xdr:row>3</xdr:row>
      <xdr:rowOff>247650</xdr:rowOff>
    </xdr:to>
    <xdr:pic>
      <xdr:nvPicPr>
        <xdr:cNvPr id="6" name="Рисунок 42" descr="base_23928_75470_54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95650" y="3667125"/>
          <a:ext cx="20002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5</xdr:row>
      <xdr:rowOff>0</xdr:rowOff>
    </xdr:from>
    <xdr:to>
      <xdr:col>2</xdr:col>
      <xdr:colOff>266700</xdr:colOff>
      <xdr:row>5</xdr:row>
      <xdr:rowOff>247650</xdr:rowOff>
    </xdr:to>
    <xdr:pic>
      <xdr:nvPicPr>
        <xdr:cNvPr id="7" name="Рисунок 40" descr="base_23928_75470_56"/>
        <xdr:cNvPicPr>
          <a:picLocks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4191000"/>
          <a:ext cx="2667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114301</xdr:colOff>
      <xdr:row>7</xdr:row>
      <xdr:rowOff>9524</xdr:rowOff>
    </xdr:from>
    <xdr:to>
      <xdr:col>2</xdr:col>
      <xdr:colOff>571501</xdr:colOff>
      <xdr:row>7</xdr:row>
      <xdr:rowOff>285749</xdr:rowOff>
    </xdr:to>
    <xdr:pic>
      <xdr:nvPicPr>
        <xdr:cNvPr id="9" name="Рисунок 36" descr="base_23928_75470_60"/>
        <xdr:cNvPicPr>
          <a:picLocks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3101" y="4248149"/>
          <a:ext cx="457200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523875</xdr:colOff>
      <xdr:row>22</xdr:row>
      <xdr:rowOff>228600</xdr:rowOff>
    </xdr:to>
    <xdr:pic>
      <xdr:nvPicPr>
        <xdr:cNvPr id="12" name="Рисунок 31" descr="base_23928_75470_65"/>
        <xdr:cNvPicPr>
          <a:picLocks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9029700"/>
          <a:ext cx="523875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22</xdr:row>
      <xdr:rowOff>0</xdr:rowOff>
    </xdr:from>
    <xdr:to>
      <xdr:col>3</xdr:col>
      <xdr:colOff>504825</xdr:colOff>
      <xdr:row>22</xdr:row>
      <xdr:rowOff>247650</xdr:rowOff>
    </xdr:to>
    <xdr:pic>
      <xdr:nvPicPr>
        <xdr:cNvPr id="13" name="Рисунок 30" descr="base_23928_75470_66"/>
        <xdr:cNvPicPr>
          <a:picLocks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24100" y="9029700"/>
          <a:ext cx="50482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34</xdr:row>
      <xdr:rowOff>0</xdr:rowOff>
    </xdr:from>
    <xdr:to>
      <xdr:col>2</xdr:col>
      <xdr:colOff>390525</xdr:colOff>
      <xdr:row>34</xdr:row>
      <xdr:rowOff>247650</xdr:rowOff>
    </xdr:to>
    <xdr:pic>
      <xdr:nvPicPr>
        <xdr:cNvPr id="17" name="Рисунок 26" descr="base_23928_75470_70"/>
        <xdr:cNvPicPr>
          <a:picLocks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10972800"/>
          <a:ext cx="39052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1</xdr:col>
      <xdr:colOff>1343025</xdr:colOff>
      <xdr:row>3</xdr:row>
      <xdr:rowOff>0</xdr:rowOff>
    </xdr:to>
    <xdr:pic>
      <xdr:nvPicPr>
        <xdr:cNvPr id="22" name="Рисунок 48" descr="base_23928_75470_48"/>
        <xdr:cNvPicPr>
          <a:picLocks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" y="1333500"/>
          <a:ext cx="13430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1</xdr:col>
      <xdr:colOff>1333500</xdr:colOff>
      <xdr:row>4</xdr:row>
      <xdr:rowOff>266700</xdr:rowOff>
    </xdr:to>
    <xdr:pic>
      <xdr:nvPicPr>
        <xdr:cNvPr id="27" name="Рисунок 45" descr="base_23928_75470_51"/>
        <xdr:cNvPicPr>
          <a:picLocks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" y="2524125"/>
          <a:ext cx="13335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28574</xdr:colOff>
      <xdr:row>6</xdr:row>
      <xdr:rowOff>0</xdr:rowOff>
    </xdr:from>
    <xdr:to>
      <xdr:col>1</xdr:col>
      <xdr:colOff>1295399</xdr:colOff>
      <xdr:row>6</xdr:row>
      <xdr:rowOff>228600</xdr:rowOff>
    </xdr:to>
    <xdr:pic>
      <xdr:nvPicPr>
        <xdr:cNvPr id="29" name="Рисунок 41" descr="base_23928_75470_55"/>
        <xdr:cNvPicPr>
          <a:picLocks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42899" y="4533900"/>
          <a:ext cx="1266825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76200</xdr:colOff>
      <xdr:row>8</xdr:row>
      <xdr:rowOff>47625</xdr:rowOff>
    </xdr:from>
    <xdr:to>
      <xdr:col>1</xdr:col>
      <xdr:colOff>1543050</xdr:colOff>
      <xdr:row>8</xdr:row>
      <xdr:rowOff>228601</xdr:rowOff>
    </xdr:to>
    <xdr:pic>
      <xdr:nvPicPr>
        <xdr:cNvPr id="31" name="Рисунок 37" descr="base_23928_75470_59"/>
        <xdr:cNvPicPr>
          <a:picLocks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90525" y="5810250"/>
          <a:ext cx="1466850" cy="180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21</xdr:row>
      <xdr:rowOff>1</xdr:rowOff>
    </xdr:from>
    <xdr:to>
      <xdr:col>1</xdr:col>
      <xdr:colOff>1609725</xdr:colOff>
      <xdr:row>21</xdr:row>
      <xdr:rowOff>209551</xdr:rowOff>
    </xdr:to>
    <xdr:pic>
      <xdr:nvPicPr>
        <xdr:cNvPr id="32" name="Рисунок 33" descr="base_23928_75470_63"/>
        <xdr:cNvPicPr>
          <a:picLocks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14325" y="7048501"/>
          <a:ext cx="16097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104776</xdr:colOff>
      <xdr:row>23</xdr:row>
      <xdr:rowOff>0</xdr:rowOff>
    </xdr:from>
    <xdr:to>
      <xdr:col>1</xdr:col>
      <xdr:colOff>1524000</xdr:colOff>
      <xdr:row>24</xdr:row>
      <xdr:rowOff>0</xdr:rowOff>
    </xdr:to>
    <xdr:pic>
      <xdr:nvPicPr>
        <xdr:cNvPr id="34" name="Рисунок 32" descr="base_23928_75470_64"/>
        <xdr:cNvPicPr>
          <a:picLocks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19101" y="8763000"/>
          <a:ext cx="1419224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85724</xdr:colOff>
      <xdr:row>35</xdr:row>
      <xdr:rowOff>0</xdr:rowOff>
    </xdr:from>
    <xdr:to>
      <xdr:col>1</xdr:col>
      <xdr:colOff>1638299</xdr:colOff>
      <xdr:row>35</xdr:row>
      <xdr:rowOff>257175</xdr:rowOff>
    </xdr:to>
    <xdr:pic>
      <xdr:nvPicPr>
        <xdr:cNvPr id="35" name="Рисунок 27" descr="base_23928_75470_69"/>
        <xdr:cNvPicPr>
          <a:picLocks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0049" y="10201275"/>
          <a:ext cx="1552575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</xdr:colOff>
      <xdr:row>38</xdr:row>
      <xdr:rowOff>0</xdr:rowOff>
    </xdr:from>
    <xdr:to>
      <xdr:col>1</xdr:col>
      <xdr:colOff>1657351</xdr:colOff>
      <xdr:row>38</xdr:row>
      <xdr:rowOff>219075</xdr:rowOff>
    </xdr:to>
    <xdr:pic>
      <xdr:nvPicPr>
        <xdr:cNvPr id="36" name="Рисунок 20" descr="base_23928_75470_76"/>
        <xdr:cNvPicPr>
          <a:picLocks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14326" y="11468100"/>
          <a:ext cx="165735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85725</xdr:colOff>
      <xdr:row>42</xdr:row>
      <xdr:rowOff>0</xdr:rowOff>
    </xdr:from>
    <xdr:to>
      <xdr:col>1</xdr:col>
      <xdr:colOff>1552575</xdr:colOff>
      <xdr:row>42</xdr:row>
      <xdr:rowOff>219075</xdr:rowOff>
    </xdr:to>
    <xdr:pic>
      <xdr:nvPicPr>
        <xdr:cNvPr id="38" name="Рисунок 16" descr="base_23928_75470_80"/>
        <xdr:cNvPicPr>
          <a:picLocks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0050" y="12896850"/>
          <a:ext cx="146685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104775</xdr:colOff>
      <xdr:row>45</xdr:row>
      <xdr:rowOff>0</xdr:rowOff>
    </xdr:from>
    <xdr:to>
      <xdr:col>1</xdr:col>
      <xdr:colOff>1628775</xdr:colOff>
      <xdr:row>45</xdr:row>
      <xdr:rowOff>342900</xdr:rowOff>
    </xdr:to>
    <xdr:pic>
      <xdr:nvPicPr>
        <xdr:cNvPr id="40" name="Рисунок 15" descr="base_23928_75470_81"/>
        <xdr:cNvPicPr>
          <a:picLocks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19100" y="14316075"/>
          <a:ext cx="15240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66675</xdr:colOff>
      <xdr:row>47</xdr:row>
      <xdr:rowOff>57150</xdr:rowOff>
    </xdr:from>
    <xdr:to>
      <xdr:col>1</xdr:col>
      <xdr:colOff>1562100</xdr:colOff>
      <xdr:row>47</xdr:row>
      <xdr:rowOff>390525</xdr:rowOff>
    </xdr:to>
    <xdr:pic>
      <xdr:nvPicPr>
        <xdr:cNvPr id="41" name="Рисунок 10" descr="base_23928_75470_86"/>
        <xdr:cNvPicPr>
          <a:picLocks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6675" y="15535275"/>
          <a:ext cx="180975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tabSelected="1" topLeftCell="B50" workbookViewId="0">
      <selection activeCell="D56" sqref="D56"/>
    </sheetView>
  </sheetViews>
  <sheetFormatPr defaultRowHeight="15"/>
  <cols>
    <col min="1" max="1" width="4.7109375" customWidth="1"/>
    <col min="2" max="2" width="25.140625" customWidth="1"/>
    <col min="3" max="3" width="34.85546875" customWidth="1"/>
    <col min="4" max="4" width="41.140625" customWidth="1"/>
    <col min="5" max="5" width="49.7109375" customWidth="1"/>
  </cols>
  <sheetData>
    <row r="1" spans="1:5" ht="40.5" customHeight="1">
      <c r="B1" s="32" t="s">
        <v>65</v>
      </c>
      <c r="C1" s="33"/>
      <c r="D1" s="33"/>
      <c r="E1" s="33"/>
    </row>
    <row r="2" spans="1:5" ht="90">
      <c r="A2" s="17">
        <v>1</v>
      </c>
      <c r="B2" s="14" t="s">
        <v>62</v>
      </c>
      <c r="C2" s="2" t="s">
        <v>49</v>
      </c>
      <c r="D2" s="3" t="s">
        <v>50</v>
      </c>
      <c r="E2" s="24" t="s">
        <v>17</v>
      </c>
    </row>
    <row r="3" spans="1:5" ht="18.75" customHeight="1">
      <c r="A3" s="18"/>
      <c r="B3" s="1"/>
      <c r="C3" s="4">
        <f>D3/E3</f>
        <v>1</v>
      </c>
      <c r="D3" s="4">
        <v>11</v>
      </c>
      <c r="E3" s="4">
        <v>11</v>
      </c>
    </row>
    <row r="4" spans="1:5" ht="75">
      <c r="A4" s="17">
        <v>2</v>
      </c>
      <c r="B4" s="14" t="s">
        <v>18</v>
      </c>
      <c r="C4" s="2" t="s">
        <v>0</v>
      </c>
      <c r="D4" s="2" t="s">
        <v>1</v>
      </c>
      <c r="E4" s="2" t="s">
        <v>2</v>
      </c>
    </row>
    <row r="5" spans="1:5" ht="23.25" customHeight="1">
      <c r="A5" s="18"/>
      <c r="B5" s="1"/>
      <c r="C5" s="5">
        <f>D5/E5</f>
        <v>0.98089235976586686</v>
      </c>
      <c r="D5" s="5">
        <v>27219275.48</v>
      </c>
      <c r="E5" s="5">
        <v>27749503</v>
      </c>
    </row>
    <row r="6" spans="1:5" ht="105">
      <c r="A6" s="17">
        <v>3</v>
      </c>
      <c r="B6" s="16" t="s">
        <v>19</v>
      </c>
      <c r="C6" s="2" t="s">
        <v>3</v>
      </c>
      <c r="D6" s="24" t="s">
        <v>48</v>
      </c>
      <c r="E6" s="11" t="s">
        <v>47</v>
      </c>
    </row>
    <row r="7" spans="1:5" ht="21.75" customHeight="1">
      <c r="A7" s="1"/>
      <c r="B7" s="1"/>
      <c r="C7" s="5">
        <f>D7/E7</f>
        <v>1.0194798542815584</v>
      </c>
      <c r="D7" s="5">
        <f>C3</f>
        <v>1</v>
      </c>
      <c r="E7" s="5">
        <f>C5</f>
        <v>0.98089235976586686</v>
      </c>
    </row>
    <row r="8" spans="1:5" ht="120">
      <c r="A8" s="15">
        <v>4</v>
      </c>
      <c r="B8" s="14" t="s">
        <v>20</v>
      </c>
      <c r="C8" s="24" t="s">
        <v>21</v>
      </c>
      <c r="D8" s="11" t="s">
        <v>26</v>
      </c>
      <c r="E8" s="10" t="s">
        <v>25</v>
      </c>
    </row>
    <row r="9" spans="1:5" ht="26.25" customHeight="1">
      <c r="A9" s="1"/>
      <c r="B9" s="1"/>
      <c r="C9" s="5"/>
      <c r="D9" s="5"/>
      <c r="E9" s="5"/>
    </row>
    <row r="10" spans="1:5" ht="78" customHeight="1">
      <c r="A10" s="1"/>
      <c r="B10" s="26" t="s">
        <v>51</v>
      </c>
      <c r="C10" s="5">
        <f>D10/E10</f>
        <v>1</v>
      </c>
      <c r="D10" s="5">
        <v>100</v>
      </c>
      <c r="E10" s="5">
        <v>100</v>
      </c>
    </row>
    <row r="11" spans="1:5" ht="39" customHeight="1">
      <c r="A11" s="1"/>
      <c r="B11" s="26" t="s">
        <v>52</v>
      </c>
      <c r="C11" s="5">
        <f t="shared" ref="C11:C20" si="0">D11/E11</f>
        <v>0.97612931049602847</v>
      </c>
      <c r="D11" s="5">
        <v>267077001.28</v>
      </c>
      <c r="E11" s="5">
        <v>273608218.10000002</v>
      </c>
    </row>
    <row r="12" spans="1:5" ht="75" customHeight="1">
      <c r="A12" s="1"/>
      <c r="B12" s="26" t="s">
        <v>53</v>
      </c>
      <c r="C12" s="5">
        <f t="shared" si="0"/>
        <v>1</v>
      </c>
      <c r="D12" s="5">
        <v>100</v>
      </c>
      <c r="E12" s="5">
        <v>100</v>
      </c>
    </row>
    <row r="13" spans="1:5" ht="48.75" customHeight="1">
      <c r="A13" s="1"/>
      <c r="B13" s="26" t="s">
        <v>54</v>
      </c>
      <c r="C13" s="5">
        <f t="shared" si="0"/>
        <v>0.22480620155038758</v>
      </c>
      <c r="D13" s="5">
        <v>2.9</v>
      </c>
      <c r="E13" s="5">
        <v>12.9</v>
      </c>
    </row>
    <row r="14" spans="1:5" ht="87.75" customHeight="1">
      <c r="A14" s="1"/>
      <c r="B14" s="26" t="s">
        <v>55</v>
      </c>
      <c r="C14" s="5">
        <v>1</v>
      </c>
      <c r="D14" s="5">
        <v>0</v>
      </c>
      <c r="E14" s="5">
        <v>0</v>
      </c>
    </row>
    <row r="15" spans="1:5" ht="163.5" customHeight="1">
      <c r="A15" s="1"/>
      <c r="B15" s="26" t="s">
        <v>56</v>
      </c>
      <c r="C15" s="5">
        <f t="shared" si="0"/>
        <v>1.7999999999999999E-2</v>
      </c>
      <c r="D15" s="5">
        <v>8.9999999999999998E-4</v>
      </c>
      <c r="E15" s="5">
        <v>0.05</v>
      </c>
    </row>
    <row r="16" spans="1:5" ht="57.75" customHeight="1">
      <c r="A16" s="1"/>
      <c r="B16" s="27" t="s">
        <v>63</v>
      </c>
      <c r="C16" s="5">
        <f t="shared" si="0"/>
        <v>1</v>
      </c>
      <c r="D16" s="5">
        <v>1</v>
      </c>
      <c r="E16" s="5">
        <v>1</v>
      </c>
    </row>
    <row r="17" spans="1:5" ht="62.25" customHeight="1">
      <c r="A17" s="1"/>
      <c r="B17" s="26" t="s">
        <v>57</v>
      </c>
      <c r="C17" s="5">
        <f t="shared" si="0"/>
        <v>1</v>
      </c>
      <c r="D17" s="5">
        <v>1</v>
      </c>
      <c r="E17" s="5">
        <v>1</v>
      </c>
    </row>
    <row r="18" spans="1:5" ht="51.75" customHeight="1">
      <c r="A18" s="1"/>
      <c r="B18" s="26" t="s">
        <v>58</v>
      </c>
      <c r="C18" s="5">
        <f t="shared" si="0"/>
        <v>1</v>
      </c>
      <c r="D18" s="5">
        <v>1</v>
      </c>
      <c r="E18" s="5">
        <v>1</v>
      </c>
    </row>
    <row r="19" spans="1:5" ht="48.75" customHeight="1">
      <c r="A19" s="1"/>
      <c r="B19" s="26" t="s">
        <v>59</v>
      </c>
      <c r="C19" s="5">
        <v>1</v>
      </c>
      <c r="D19" s="5">
        <v>0</v>
      </c>
      <c r="E19" s="5">
        <v>0</v>
      </c>
    </row>
    <row r="20" spans="1:5" ht="63.75" customHeight="1">
      <c r="A20" s="1"/>
      <c r="B20" s="26" t="s">
        <v>60</v>
      </c>
      <c r="C20" s="5">
        <f t="shared" si="0"/>
        <v>1</v>
      </c>
      <c r="D20" s="5">
        <v>1</v>
      </c>
      <c r="E20" s="5">
        <v>1</v>
      </c>
    </row>
    <row r="21" spans="1:5" ht="81" customHeight="1">
      <c r="A21" s="20"/>
      <c r="B21" s="19" t="s">
        <v>22</v>
      </c>
      <c r="C21" s="21" t="s">
        <v>43</v>
      </c>
      <c r="D21" s="19" t="s">
        <v>27</v>
      </c>
      <c r="E21" s="19" t="s">
        <v>28</v>
      </c>
    </row>
    <row r="22" spans="1:5" ht="29.25" customHeight="1">
      <c r="A22" s="1"/>
      <c r="B22" s="1"/>
      <c r="C22" s="5">
        <f>E22/D22</f>
        <v>1</v>
      </c>
      <c r="D22" s="5">
        <v>3</v>
      </c>
      <c r="E22" s="5">
        <v>3</v>
      </c>
    </row>
    <row r="23" spans="1:5" ht="78.75" customHeight="1">
      <c r="A23" s="1"/>
      <c r="B23" s="11" t="s">
        <v>23</v>
      </c>
      <c r="C23" s="7" t="s">
        <v>4</v>
      </c>
      <c r="D23" s="8" t="s">
        <v>5</v>
      </c>
      <c r="E23" s="12" t="s">
        <v>24</v>
      </c>
    </row>
    <row r="24" spans="1:5" ht="29.25" customHeight="1">
      <c r="A24" s="1"/>
      <c r="B24" s="1"/>
      <c r="C24" s="5">
        <f>(D24+D25+D26+D27+D28+D29+D30+D31+D32+D33+D34)/11</f>
        <v>0.83808504654545457</v>
      </c>
      <c r="D24" s="5">
        <v>1</v>
      </c>
      <c r="E24" s="13">
        <v>11</v>
      </c>
    </row>
    <row r="25" spans="1:5" ht="29.25" customHeight="1">
      <c r="A25" s="1"/>
      <c r="B25" s="1"/>
      <c r="C25" s="5"/>
      <c r="D25" s="5">
        <v>0.97612931000000003</v>
      </c>
      <c r="E25" s="13"/>
    </row>
    <row r="26" spans="1:5">
      <c r="A26" s="1"/>
      <c r="B26" s="1"/>
      <c r="C26" s="5"/>
      <c r="D26" s="5">
        <v>1</v>
      </c>
      <c r="E26" s="13"/>
    </row>
    <row r="27" spans="1:5">
      <c r="A27" s="1"/>
      <c r="B27" s="1"/>
      <c r="C27" s="5"/>
      <c r="D27" s="5">
        <v>0.22480620200000001</v>
      </c>
      <c r="E27" s="13"/>
    </row>
    <row r="28" spans="1:5" ht="21.75" customHeight="1">
      <c r="A28" s="1"/>
      <c r="B28" s="1"/>
      <c r="C28" s="5"/>
      <c r="D28" s="5">
        <v>1</v>
      </c>
      <c r="E28" s="13"/>
    </row>
    <row r="29" spans="1:5" ht="21.75" customHeight="1">
      <c r="A29" s="1"/>
      <c r="B29" s="1"/>
      <c r="C29" s="5"/>
      <c r="D29" s="5">
        <v>1.7999999999999999E-2</v>
      </c>
      <c r="E29" s="13"/>
    </row>
    <row r="30" spans="1:5" ht="21.75" customHeight="1">
      <c r="A30" s="1"/>
      <c r="B30" s="1"/>
      <c r="C30" s="5"/>
      <c r="D30" s="5">
        <v>1</v>
      </c>
      <c r="E30" s="13"/>
    </row>
    <row r="31" spans="1:5" ht="21.75" customHeight="1">
      <c r="A31" s="1"/>
      <c r="B31" s="1"/>
      <c r="C31" s="5"/>
      <c r="D31" s="5">
        <v>1</v>
      </c>
      <c r="E31" s="13"/>
    </row>
    <row r="32" spans="1:5" ht="21.75" customHeight="1">
      <c r="A32" s="1"/>
      <c r="B32" s="1"/>
      <c r="C32" s="5"/>
      <c r="D32" s="5">
        <v>1</v>
      </c>
      <c r="E32" s="13"/>
    </row>
    <row r="33" spans="1:5">
      <c r="A33" s="1"/>
      <c r="B33" s="1"/>
      <c r="C33" s="5"/>
      <c r="D33" s="5">
        <v>1</v>
      </c>
      <c r="E33" s="5"/>
    </row>
    <row r="34" spans="1:5">
      <c r="A34" s="1"/>
      <c r="B34" s="1"/>
      <c r="C34" s="5"/>
      <c r="D34" s="5">
        <v>1</v>
      </c>
      <c r="E34" s="5"/>
    </row>
    <row r="35" spans="1:5" ht="120">
      <c r="A35" s="18">
        <v>5</v>
      </c>
      <c r="B35" s="14" t="s">
        <v>29</v>
      </c>
      <c r="C35" s="8" t="s">
        <v>6</v>
      </c>
      <c r="D35" s="11" t="s">
        <v>30</v>
      </c>
      <c r="E35" s="11" t="s">
        <v>31</v>
      </c>
    </row>
    <row r="36" spans="1:5" ht="21" customHeight="1">
      <c r="A36" s="1"/>
      <c r="B36" s="1"/>
      <c r="C36" s="5">
        <f>D36*E36</f>
        <v>0.85441082112771316</v>
      </c>
      <c r="D36" s="5">
        <f>C24</f>
        <v>0.83808504654545457</v>
      </c>
      <c r="E36" s="5">
        <f>C7</f>
        <v>1.0194798542815584</v>
      </c>
    </row>
    <row r="37" spans="1:5" ht="21" customHeight="1">
      <c r="A37" s="1"/>
      <c r="B37" s="1"/>
      <c r="C37" s="1"/>
      <c r="D37" s="1"/>
      <c r="E37" s="1"/>
    </row>
    <row r="38" spans="1:5" ht="73.5" customHeight="1">
      <c r="A38" s="1">
        <v>6</v>
      </c>
      <c r="B38" s="15" t="s">
        <v>7</v>
      </c>
      <c r="C38" s="8" t="s">
        <v>32</v>
      </c>
      <c r="D38" s="6" t="s">
        <v>33</v>
      </c>
      <c r="E38" s="6" t="s">
        <v>34</v>
      </c>
    </row>
    <row r="39" spans="1:5" ht="21" customHeight="1">
      <c r="A39" s="1"/>
      <c r="B39" s="1"/>
      <c r="C39" s="5">
        <f>D39/E39</f>
        <v>1</v>
      </c>
      <c r="D39" s="5">
        <v>100</v>
      </c>
      <c r="E39" s="5">
        <v>100</v>
      </c>
    </row>
    <row r="40" spans="1:5">
      <c r="A40" s="1"/>
      <c r="B40" s="1"/>
      <c r="C40" s="5">
        <f t="shared" ref="C40:C41" si="1">D40/E40</f>
        <v>0.22480620155038758</v>
      </c>
      <c r="D40" s="5">
        <v>2.9</v>
      </c>
      <c r="E40" s="5">
        <v>12.9</v>
      </c>
    </row>
    <row r="41" spans="1:5">
      <c r="A41" s="1"/>
      <c r="B41" s="1"/>
      <c r="C41" s="5">
        <f t="shared" si="1"/>
        <v>1.7999999999999999E-2</v>
      </c>
      <c r="D41" s="5">
        <v>8.9999999999999998E-4</v>
      </c>
      <c r="E41" s="5">
        <v>0.05</v>
      </c>
    </row>
    <row r="42" spans="1:5" ht="75">
      <c r="A42" s="20"/>
      <c r="B42" s="19" t="s">
        <v>35</v>
      </c>
      <c r="C42" s="22" t="s">
        <v>44</v>
      </c>
      <c r="D42" s="23" t="s">
        <v>45</v>
      </c>
      <c r="E42" s="19" t="s">
        <v>46</v>
      </c>
    </row>
    <row r="43" spans="1:5" ht="31.5" customHeight="1">
      <c r="A43" s="1"/>
      <c r="B43" s="1"/>
      <c r="C43" s="5"/>
      <c r="D43" s="5"/>
      <c r="E43" s="5"/>
    </row>
    <row r="44" spans="1:5" ht="15.75">
      <c r="A44" s="1"/>
      <c r="B44" s="1"/>
      <c r="C44" s="8"/>
      <c r="D44" s="1"/>
      <c r="E44" s="1"/>
    </row>
    <row r="45" spans="1:5" ht="48" customHeight="1">
      <c r="A45" s="18"/>
      <c r="B45" s="15" t="s">
        <v>8</v>
      </c>
      <c r="C45" s="11" t="s">
        <v>36</v>
      </c>
      <c r="D45" s="11" t="s">
        <v>37</v>
      </c>
      <c r="E45" s="11" t="s">
        <v>9</v>
      </c>
    </row>
    <row r="46" spans="1:5" ht="33.75" customHeight="1">
      <c r="A46" s="1"/>
      <c r="B46" s="1"/>
      <c r="C46" s="5">
        <f>D46/E46</f>
        <v>1</v>
      </c>
      <c r="D46" s="5">
        <v>3</v>
      </c>
      <c r="E46" s="5">
        <v>3</v>
      </c>
    </row>
    <row r="47" spans="1:5" ht="60">
      <c r="A47" s="9">
        <v>7</v>
      </c>
      <c r="B47" s="15" t="s">
        <v>10</v>
      </c>
      <c r="C47" s="11" t="s">
        <v>38</v>
      </c>
      <c r="D47" s="11" t="s">
        <v>39</v>
      </c>
      <c r="E47" s="11" t="s">
        <v>40</v>
      </c>
    </row>
    <row r="48" spans="1:5" ht="30" customHeight="1">
      <c r="A48" s="28"/>
      <c r="B48" s="28"/>
      <c r="C48" s="25">
        <f>0.5*D48+0.5*(E48*B50)</f>
        <v>0.92720541056385652</v>
      </c>
      <c r="D48" s="5">
        <f>C46</f>
        <v>1</v>
      </c>
      <c r="E48" s="5">
        <f>C36</f>
        <v>0.85441082112771316</v>
      </c>
    </row>
    <row r="49" spans="1:5" ht="120">
      <c r="A49" s="1"/>
      <c r="B49" s="11" t="s">
        <v>42</v>
      </c>
      <c r="C49" s="6" t="s">
        <v>41</v>
      </c>
      <c r="D49" s="11" t="s">
        <v>11</v>
      </c>
      <c r="E49" s="11" t="s">
        <v>12</v>
      </c>
    </row>
    <row r="50" spans="1:5" ht="55.5" customHeight="1">
      <c r="A50" s="1"/>
      <c r="B50" s="5">
        <f>C50/D50</f>
        <v>1</v>
      </c>
      <c r="C50" s="5">
        <v>27219275.48</v>
      </c>
      <c r="D50" s="5">
        <v>27219275.48</v>
      </c>
      <c r="E50" s="5">
        <v>8</v>
      </c>
    </row>
    <row r="51" spans="1:5" ht="104.25" customHeight="1">
      <c r="A51" s="1"/>
      <c r="B51" s="11" t="s">
        <v>13</v>
      </c>
      <c r="C51" s="11" t="s">
        <v>14</v>
      </c>
      <c r="D51" s="11" t="s">
        <v>15</v>
      </c>
      <c r="E51" s="11" t="s">
        <v>16</v>
      </c>
    </row>
    <row r="52" spans="1:5">
      <c r="B52" s="29" t="s">
        <v>64</v>
      </c>
      <c r="C52" s="29"/>
      <c r="D52" s="29"/>
      <c r="E52" s="29"/>
    </row>
    <row r="53" spans="1:5" ht="34.5" customHeight="1">
      <c r="B53" s="30"/>
      <c r="C53" s="30"/>
      <c r="D53" s="30"/>
      <c r="E53" s="30"/>
    </row>
    <row r="54" spans="1:5" ht="54.75" customHeight="1">
      <c r="B54" s="31" t="s">
        <v>61</v>
      </c>
      <c r="C54" s="31"/>
      <c r="D54" s="31"/>
      <c r="E54" s="31"/>
    </row>
  </sheetData>
  <mergeCells count="4">
    <mergeCell ref="A48:B48"/>
    <mergeCell ref="B52:E53"/>
    <mergeCell ref="B54:E54"/>
    <mergeCell ref="B1:E1"/>
  </mergeCells>
  <pageMargins left="0.7" right="0.7" top="0.75" bottom="0.75" header="0.3" footer="0.3"/>
  <pageSetup paperSize="9" scale="5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Telukova</dc:creator>
  <cp:lastModifiedBy>Рыбакова</cp:lastModifiedBy>
  <cp:lastPrinted>2018-01-19T13:57:14Z</cp:lastPrinted>
  <dcterms:created xsi:type="dcterms:W3CDTF">2016-02-11T13:41:35Z</dcterms:created>
  <dcterms:modified xsi:type="dcterms:W3CDTF">2019-02-06T08:06:15Z</dcterms:modified>
</cp:coreProperties>
</file>