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1310" activeTab="0"/>
  </bookViews>
  <sheets>
    <sheet name="МСП 2018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<sst xmlns="http://schemas.openxmlformats.org/spreadsheetml/2006/main" count="58" uniqueCount="58">
  <si>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Оценка степени достижения целей муниципальной программы</t>
  </si>
  <si>
    <t>Степень реализации муниципальной программы рассчитывается по формуле:</t>
  </si>
  <si>
    <t>М - число показателей, характеризующих цели муниципальной программы</t>
  </si>
  <si>
    <t>Оценка эффективности реализации муниципальной программы</t>
  </si>
  <si>
    <t>Ф - объем фактических расходов из областного и (или) федерального бюджетов (кассового исполнения) на реализацию муниципальной программы;</t>
  </si>
  <si>
    <t>j - количество подпрограмм и основных мероприятий муниципальной программы.</t>
  </si>
  <si>
    <t>В остальных случаях эффективность реализации муниципальной программы признается неудовлетворительной</t>
  </si>
  <si>
    <t xml:space="preserve">Оценка степени реализации мероприятий
МП
</t>
  </si>
  <si>
    <t xml:space="preserve">Оценка степени соответствия запланированному
уровню затрат
</t>
  </si>
  <si>
    <t xml:space="preserve">Оценка эффективности использования средств муниципального и (или)  областного
и (или) федерального бюджетов
</t>
  </si>
  <si>
    <t>Оценка степени достижения целей подпрограмм (выполнения
показателей основных мероприятий муниципальной программы)</t>
  </si>
  <si>
    <t>Степень реализации подпрограммы (основного мероприятия, не входящего в состав подпрограммы)</t>
  </si>
  <si>
    <t xml:space="preserve">  ЗП п/пф - значение показателя, фактически достигнутое на конец отчетного период</t>
  </si>
  <si>
    <t xml:space="preserve"> ЗП п/пп -плановое значение показателя на конец отчетного года;</t>
  </si>
  <si>
    <t xml:space="preserve">Оценка эффективности реализации подпрограммы (основного
мероприятия муниципальной программы)
</t>
  </si>
  <si>
    <t xml:space="preserve"> СР п/п - степень реализации подпрограммы (основного мероприятия муниципальной программы);</t>
  </si>
  <si>
    <t xml:space="preserve"> Э ис - эффективность использования средств муниципального и (или)  областного и (или) федерального бюджетов.</t>
  </si>
  <si>
    <r>
      <t>СД</t>
    </r>
    <r>
      <rPr>
        <sz val="11"/>
        <color indexed="8"/>
        <rFont val="Times New Roman"/>
        <family val="1"/>
      </rPr>
      <t>гппз</t>
    </r>
    <r>
      <rPr>
        <sz val="12"/>
        <color indexed="8"/>
        <rFont val="Times New Roman"/>
        <family val="1"/>
      </rPr>
      <t xml:space="preserve"> - степень достижения планового значения показателя, характеризующего цели муниципальной программы;</t>
    </r>
  </si>
  <si>
    <t>СР гп  - степень реализации муниципальной программы</t>
  </si>
  <si>
    <t xml:space="preserve"> СД гппз - степень достижения планового значения показателя, характеризующего цели муниципальной программы;</t>
  </si>
  <si>
    <t xml:space="preserve">  ЭР гп- эффективность реализации муниципальной программы;</t>
  </si>
  <si>
    <t>СР гп  - степень реализации муниципальной программы;</t>
  </si>
  <si>
    <t xml:space="preserve">  ЭР пп- эффективность реализации подпрограммы (основного мероприятия муниципальной программы);</t>
  </si>
  <si>
    <t xml:space="preserve">  Фj - объем фактических расходов из муниципального и (или)  областного и (или) федерального бюджетов (кассового исполнения) на реализацию j-й подпрограммы (основного мероприятия муниципальной программы) в отчетном году;</t>
  </si>
  <si>
    <t>Кj - коэффициент значимости подпрограммы  Кj=Фj/Ф</t>
  </si>
  <si>
    <r>
      <t xml:space="preserve"> СД п/пп-</t>
    </r>
    <r>
      <rPr>
        <sz val="12"/>
        <color indexed="10"/>
        <rFont val="Times New Roman"/>
        <family val="1"/>
      </rPr>
      <t xml:space="preserve"> степень достижения планового значения показателя</t>
    </r>
  </si>
  <si>
    <r>
      <t>СД</t>
    </r>
    <r>
      <rPr>
        <sz val="11"/>
        <color indexed="10"/>
        <rFont val="Times New Roman"/>
        <family val="1"/>
      </rPr>
      <t>гппз</t>
    </r>
    <r>
      <rPr>
        <sz val="12"/>
        <color indexed="10"/>
        <rFont val="Times New Roman"/>
        <family val="1"/>
      </rPr>
      <t xml:space="preserve"> - степень достижения планового значения показателя, характеризующего цели муниципальной программы;</t>
    </r>
  </si>
  <si>
    <r>
      <t xml:space="preserve"> </t>
    </r>
    <r>
      <rPr>
        <sz val="14"/>
        <color indexed="8"/>
        <rFont val="Times New Roman"/>
        <family val="1"/>
      </rPr>
      <t xml:space="preserve"> ЗП </t>
    </r>
    <r>
      <rPr>
        <sz val="11"/>
        <color indexed="8"/>
        <rFont val="Times New Roman"/>
        <family val="1"/>
      </rPr>
      <t>гпф - значение показателя, характеризующего цели муниципальной программы, фактически достигнутое на конец отчетного периода;</t>
    </r>
  </si>
  <si>
    <r>
      <t xml:space="preserve"> </t>
    </r>
    <r>
      <rPr>
        <sz val="14"/>
        <color indexed="8"/>
        <rFont val="Times New Roman"/>
        <family val="1"/>
      </rPr>
      <t>ЗП</t>
    </r>
    <r>
      <rPr>
        <sz val="11"/>
        <color indexed="8"/>
        <rFont val="Times New Roman"/>
        <family val="1"/>
      </rPr>
      <t xml:space="preserve"> гпп - плановое значение показателя, характеризующего цели муниципальной программы, на конец отчетного года;</t>
    </r>
  </si>
  <si>
    <r>
      <t xml:space="preserve"> </t>
    </r>
    <r>
      <rPr>
        <sz val="14"/>
        <color indexed="10"/>
        <rFont val="Times New Roman"/>
        <family val="1"/>
      </rPr>
      <t xml:space="preserve"> ЗП </t>
    </r>
    <r>
      <rPr>
        <sz val="11"/>
        <color indexed="10"/>
        <rFont val="Times New Roman"/>
        <family val="1"/>
      </rPr>
      <t>гпф - значение показателя, характеризующего цели муниципальной программы, фактически достигнутое на конец отчетного периода;</t>
    </r>
  </si>
  <si>
    <r>
      <t xml:space="preserve"> </t>
    </r>
    <r>
      <rPr>
        <sz val="14"/>
        <color indexed="10"/>
        <rFont val="Times New Roman"/>
        <family val="1"/>
      </rPr>
      <t>ЗП</t>
    </r>
    <r>
      <rPr>
        <sz val="11"/>
        <color indexed="10"/>
        <rFont val="Times New Roman"/>
        <family val="1"/>
      </rPr>
      <t xml:space="preserve"> гпп - плановое значение показателя, характеризующего цели муниципальной программы, на конец отчетного года;</t>
    </r>
  </si>
  <si>
    <r>
      <t xml:space="preserve">Эффективность реализации муниципальной программы признается </t>
    </r>
    <r>
      <rPr>
        <sz val="11"/>
        <color indexed="10"/>
        <rFont val="Times New Roman"/>
        <family val="1"/>
      </rPr>
      <t>высокой</t>
    </r>
    <r>
      <rPr>
        <sz val="11"/>
        <color indexed="8"/>
        <rFont val="Times New Roman"/>
        <family val="1"/>
      </rPr>
      <t xml:space="preserve"> в случае, если значение   составляет не менее </t>
    </r>
    <r>
      <rPr>
        <sz val="11"/>
        <color indexed="10"/>
        <rFont val="Times New Roman"/>
        <family val="1"/>
      </rPr>
      <t>0,90.</t>
    </r>
  </si>
  <si>
    <r>
      <t xml:space="preserve">Эффективность реализации муниципальной программы признается </t>
    </r>
    <r>
      <rPr>
        <sz val="11"/>
        <color indexed="10"/>
        <rFont val="Times New Roman"/>
        <family val="1"/>
      </rPr>
      <t>средней</t>
    </r>
    <r>
      <rPr>
        <sz val="11"/>
        <color indexed="8"/>
        <rFont val="Times New Roman"/>
        <family val="1"/>
      </rPr>
      <t xml:space="preserve"> в случае, если значение   составляет не менее </t>
    </r>
    <r>
      <rPr>
        <sz val="11"/>
        <color indexed="10"/>
        <rFont val="Times New Roman"/>
        <family val="1"/>
      </rPr>
      <t>0,80.</t>
    </r>
  </si>
  <si>
    <r>
      <t xml:space="preserve">Эффективность реализации муниципальной программы признается </t>
    </r>
    <r>
      <rPr>
        <sz val="11"/>
        <color indexed="10"/>
        <rFont val="Times New Roman"/>
        <family val="1"/>
      </rPr>
      <t>удовлетворительной</t>
    </r>
    <r>
      <rPr>
        <sz val="11"/>
        <color indexed="8"/>
        <rFont val="Times New Roman"/>
        <family val="1"/>
      </rPr>
      <t xml:space="preserve"> в случае, если значение   составляет не менее </t>
    </r>
    <r>
      <rPr>
        <sz val="11"/>
        <color indexed="10"/>
        <rFont val="Times New Roman"/>
        <family val="1"/>
      </rPr>
      <t>0,70.</t>
    </r>
  </si>
  <si>
    <t>СРм - степень реализации мероприятий муниципальной программы</t>
  </si>
  <si>
    <t>Мв - количество выполненных не менее чем на 95 процентов показателей основных мероприятий подпрограмм (основных мероприятий муниципальной программы), запланированных к реализации в отчетном году</t>
  </si>
  <si>
    <t>М - общее количество показателей основных мероприятий подпрограммы (основных мероприятий муниципальной программы), запланированных к реализации в отчетном году</t>
  </si>
  <si>
    <t>ССуз - степень соответствия запланированному уровню муниципального и (или) областного и (или) федерального бюджетов</t>
  </si>
  <si>
    <t>Зф - фактические расходы на реализацию подпрограммы (основного мероприятия муниципальной программы) в отчетном году (по состоянию на           31 декабря отчетного года);</t>
  </si>
  <si>
    <t>Зп - плановые расходы местного и (или) областного, и (или) федерального бюджетов на реализацию подпрограммы (основного мероприятия муниципальной программы) в отчетном году по состоянию на 1 ноября отчетного года</t>
  </si>
  <si>
    <t>Эис - эффективность использования средств местного и (или) областного, и (или) федерального бюджетов</t>
  </si>
  <si>
    <t>СРм - степень реализации мероприятий, полностью или частично финансируемых из средств местного и (или) областного, и (или) федерального областного и (или) федерального бюджетов</t>
  </si>
  <si>
    <t>ССуз - степень соответствия запланированному уровню затрат местного и (или) областного, и (или) федерального бюджетов</t>
  </si>
  <si>
    <t xml:space="preserve"> СДп/ппз - степень достижения планового значения показателя</t>
  </si>
  <si>
    <t xml:space="preserve"> ЗПп/пф - значение показателя, фактически достигнутое на конец отчетного периода</t>
  </si>
  <si>
    <t xml:space="preserve"> ЗПп/пп - плановое значение показателя на конец отчетного года</t>
  </si>
  <si>
    <t>Для показателей, желаемой тенденцией развития которых является снижение значений</t>
  </si>
  <si>
    <t>СРп/п - степень реализации подпрограммы (основного мероприятия муниципальной программы</t>
  </si>
  <si>
    <t>СДп/ппз - степень достижения планового значения показателя</t>
  </si>
  <si>
    <t>ЭРп/п - эффективность реализации подпрограммы (основного мероприятия муниципальной программы);</t>
  </si>
  <si>
    <t>Для показателей, желаемой тенденцией развития которых является снижение значений, по формуле</t>
  </si>
  <si>
    <t>СРгп = ∑ СДгппз / М</t>
  </si>
  <si>
    <t xml:space="preserve">ЭРгп = 0,5*СРгп + 0,5*∑ (ЭРп/п*kj), </t>
  </si>
  <si>
    <r>
      <rPr>
        <b/>
        <sz val="11"/>
        <color indexed="8"/>
        <rFont val="Times New Roman"/>
        <family val="1"/>
      </rPr>
      <t xml:space="preserve">Основание: </t>
    </r>
    <r>
      <rPr>
        <sz val="11"/>
        <color indexed="8"/>
        <rFont val="Times New Roman"/>
        <family val="1"/>
      </rPr>
      <t xml:space="preserve">Эффективность реализации рассчитана в соответствии с постановлением  Администрации муниципального образования "Краснинский район"  Смоленской области от 16.12.2016 года №600  «Об утверждении Порядка принятия решения о разработке муниципальных программ, их формирования и реализации и Порядка проведения оценки эффективности реализации муниципальных программ»
</t>
    </r>
  </si>
  <si>
    <t>N - число показателей ( В случае если СД п/ппз больше 1, значение СД п/ппз принимается равным 1)</t>
  </si>
  <si>
    <t>Расчет  оценки эффективности муниципальной  программы «Создание благоприятного предпринимательского климата на территории муниципального образования «Краснинский район» Смоленской области» 2019 год.</t>
  </si>
  <si>
    <t>Основные мероприятия плана реализации программы</t>
  </si>
  <si>
    <r>
      <rPr>
        <b/>
        <sz val="11"/>
        <color indexed="8"/>
        <rFont val="Times New Roman"/>
        <family val="1"/>
      </rPr>
      <t xml:space="preserve">ВЫВОД : </t>
    </r>
    <r>
      <rPr>
        <sz val="11"/>
        <color indexed="8"/>
        <rFont val="Times New Roman"/>
        <family val="1"/>
      </rPr>
      <t xml:space="preserve">эффективность реализации  муниципальной  программы  «Создание благоприятного предпринимательского климата на территории муниципального образования «Краснинский район» Смоленской области»,   утвержденой постановлением Администрации муниципального образования "Краснинский район"  Смоленской области </t>
    </r>
    <r>
      <rPr>
        <b/>
        <sz val="11"/>
        <rFont val="Times New Roman"/>
        <family val="1"/>
      </rPr>
      <t xml:space="preserve">от 28.10.2016  № 513 в редакции от 18.03.2019 года №93 </t>
    </r>
    <r>
      <rPr>
        <b/>
        <sz val="11"/>
        <color indexed="10"/>
        <rFont val="Times New Roman"/>
        <family val="1"/>
      </rPr>
      <t xml:space="preserve"> за 2019 год</t>
    </r>
    <r>
      <rPr>
        <b/>
        <sz val="11"/>
        <color indexed="8"/>
        <rFont val="Times New Roman"/>
        <family val="1"/>
      </rPr>
      <t xml:space="preserve">  признается высокой.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</si>
</sst>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5" fillId="0" borderId="10" xfId="0" applyFont="1" applyBorder="1" applyAlignment="1">
      <alignment horizontal="justify" vertical="center"/>
    </xf>
    <xf numFmtId="0" fontId="45" fillId="0" borderId="10" xfId="0" applyFont="1" applyBorder="1" applyAlignment="1">
      <alignment horizontal="justify"/>
    </xf>
    <xf numFmtId="0" fontId="46" fillId="0" borderId="10" xfId="0" applyFont="1" applyBorder="1" applyAlignment="1">
      <alignment horizontal="justify" vertical="center"/>
    </xf>
    <xf numFmtId="0" fontId="46" fillId="0" borderId="10" xfId="0" applyFont="1" applyBorder="1" applyAlignment="1">
      <alignment horizontal="justify" vertical="top"/>
    </xf>
    <xf numFmtId="0" fontId="47" fillId="0" borderId="10" xfId="0" applyFont="1" applyBorder="1" applyAlignment="1">
      <alignment horizontal="justify" vertical="top"/>
    </xf>
    <xf numFmtId="0" fontId="45" fillId="0" borderId="10" xfId="0" applyFont="1" applyBorder="1" applyAlignment="1">
      <alignment horizontal="justify" vertical="top"/>
    </xf>
    <xf numFmtId="0" fontId="48" fillId="0" borderId="10" xfId="0" applyFont="1" applyBorder="1" applyAlignment="1">
      <alignment vertical="top"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33" borderId="10" xfId="0" applyFont="1" applyFill="1" applyBorder="1" applyAlignment="1">
      <alignment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justify" vertical="top"/>
    </xf>
    <xf numFmtId="0" fontId="45" fillId="0" borderId="10" xfId="0" applyFont="1" applyBorder="1" applyAlignment="1">
      <alignment vertical="top" wrapText="1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justify" vertical="top"/>
    </xf>
    <xf numFmtId="0" fontId="45" fillId="0" borderId="10" xfId="0" applyFont="1" applyBorder="1" applyAlignment="1">
      <alignment vertical="top"/>
    </xf>
    <xf numFmtId="2" fontId="45" fillId="33" borderId="10" xfId="0" applyNumberFormat="1" applyFont="1" applyFill="1" applyBorder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vertical="distributed"/>
    </xf>
    <xf numFmtId="0" fontId="46" fillId="0" borderId="0" xfId="0" applyFont="1" applyAlignment="1">
      <alignment vertical="distributed"/>
    </xf>
    <xf numFmtId="0" fontId="45" fillId="0" borderId="10" xfId="0" applyFont="1" applyFill="1" applyBorder="1" applyAlignment="1">
      <alignment/>
    </xf>
    <xf numFmtId="0" fontId="50" fillId="0" borderId="10" xfId="0" applyFont="1" applyBorder="1" applyAlignment="1">
      <alignment horizontal="justify" vertical="top"/>
    </xf>
    <xf numFmtId="0" fontId="45" fillId="34" borderId="10" xfId="0" applyFont="1" applyFill="1" applyBorder="1" applyAlignment="1">
      <alignment/>
    </xf>
    <xf numFmtId="0" fontId="45" fillId="35" borderId="10" xfId="0" applyFont="1" applyFill="1" applyBorder="1" applyAlignment="1">
      <alignment/>
    </xf>
    <xf numFmtId="0" fontId="45" fillId="35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right"/>
    </xf>
    <xf numFmtId="0" fontId="45" fillId="35" borderId="10" xfId="0" applyFont="1" applyFill="1" applyBorder="1" applyAlignment="1">
      <alignment horizontal="justify"/>
    </xf>
    <xf numFmtId="0" fontId="45" fillId="0" borderId="10" xfId="0" applyFont="1" applyBorder="1" applyAlignment="1">
      <alignment wrapText="1"/>
    </xf>
    <xf numFmtId="176" fontId="46" fillId="0" borderId="10" xfId="0" applyNumberFormat="1" applyFont="1" applyBorder="1" applyAlignment="1">
      <alignment/>
    </xf>
    <xf numFmtId="176" fontId="51" fillId="0" borderId="10" xfId="0" applyNumberFormat="1" applyFont="1" applyBorder="1" applyAlignment="1">
      <alignment/>
    </xf>
    <xf numFmtId="0" fontId="52" fillId="0" borderId="11" xfId="0" applyFont="1" applyBorder="1" applyAlignment="1">
      <alignment horizontal="center" vertical="distributed" wrapText="1"/>
    </xf>
    <xf numFmtId="0" fontId="52" fillId="0" borderId="11" xfId="0" applyFont="1" applyBorder="1" applyAlignment="1">
      <alignment horizontal="center" vertical="distributed"/>
    </xf>
    <xf numFmtId="0" fontId="53" fillId="0" borderId="12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justify" vertical="top"/>
    </xf>
    <xf numFmtId="0" fontId="45" fillId="0" borderId="14" xfId="0" applyFont="1" applyBorder="1" applyAlignment="1">
      <alignment horizontal="justify" vertical="top"/>
    </xf>
    <xf numFmtId="0" fontId="45" fillId="0" borderId="0" xfId="0" applyFont="1" applyAlignment="1">
      <alignment horizontal="justify" vertical="top"/>
    </xf>
    <xf numFmtId="0" fontId="45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1123950</xdr:rowOff>
    </xdr:from>
    <xdr:to>
      <xdr:col>1</xdr:col>
      <xdr:colOff>1362075</xdr:colOff>
      <xdr:row>2</xdr:row>
      <xdr:rowOff>219075</xdr:rowOff>
    </xdr:to>
    <xdr:pic>
      <xdr:nvPicPr>
        <xdr:cNvPr id="1" name="Рисунок 48" descr="base_23928_75470_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3375" y="1524000"/>
          <a:ext cx="13430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1333500</xdr:colOff>
      <xdr:row>4</xdr:row>
      <xdr:rowOff>266700</xdr:rowOff>
    </xdr:to>
    <xdr:pic>
      <xdr:nvPicPr>
        <xdr:cNvPr id="2" name="Рисунок 45" descr="base_23928_75470_5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14325" y="2781300"/>
          <a:ext cx="1333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6</xdr:row>
      <xdr:rowOff>0</xdr:rowOff>
    </xdr:from>
    <xdr:to>
      <xdr:col>1</xdr:col>
      <xdr:colOff>1295400</xdr:colOff>
      <xdr:row>6</xdr:row>
      <xdr:rowOff>228600</xdr:rowOff>
    </xdr:to>
    <xdr:pic>
      <xdr:nvPicPr>
        <xdr:cNvPr id="3" name="Рисунок 41" descr="base_23928_75470_5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42900" y="4229100"/>
          <a:ext cx="1266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8</xdr:row>
      <xdr:rowOff>47625</xdr:rowOff>
    </xdr:from>
    <xdr:to>
      <xdr:col>1</xdr:col>
      <xdr:colOff>1543050</xdr:colOff>
      <xdr:row>8</xdr:row>
      <xdr:rowOff>228600</xdr:rowOff>
    </xdr:to>
    <xdr:pic>
      <xdr:nvPicPr>
        <xdr:cNvPr id="4" name="Рисунок 37" descr="base_23928_75470_59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90525" y="6010275"/>
          <a:ext cx="14668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1609725</xdr:colOff>
      <xdr:row>20</xdr:row>
      <xdr:rowOff>209550</xdr:rowOff>
    </xdr:to>
    <xdr:pic>
      <xdr:nvPicPr>
        <xdr:cNvPr id="5" name="Рисунок 33" descr="base_23928_75470_6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14325" y="10134600"/>
          <a:ext cx="16097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22</xdr:row>
      <xdr:rowOff>0</xdr:rowOff>
    </xdr:from>
    <xdr:to>
      <xdr:col>1</xdr:col>
      <xdr:colOff>1524000</xdr:colOff>
      <xdr:row>23</xdr:row>
      <xdr:rowOff>0</xdr:rowOff>
    </xdr:to>
    <xdr:pic>
      <xdr:nvPicPr>
        <xdr:cNvPr id="6" name="Рисунок 32" descr="base_23928_75470_64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419100" y="11506200"/>
          <a:ext cx="14192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37</xdr:row>
      <xdr:rowOff>0</xdr:rowOff>
    </xdr:from>
    <xdr:to>
      <xdr:col>1</xdr:col>
      <xdr:colOff>1638300</xdr:colOff>
      <xdr:row>37</xdr:row>
      <xdr:rowOff>257175</xdr:rowOff>
    </xdr:to>
    <xdr:pic>
      <xdr:nvPicPr>
        <xdr:cNvPr id="7" name="Рисунок 27" descr="base_23928_75470_69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400050" y="15849600"/>
          <a:ext cx="15525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40</xdr:row>
      <xdr:rowOff>0</xdr:rowOff>
    </xdr:from>
    <xdr:to>
      <xdr:col>1</xdr:col>
      <xdr:colOff>1657350</xdr:colOff>
      <xdr:row>40</xdr:row>
      <xdr:rowOff>219075</xdr:rowOff>
    </xdr:to>
    <xdr:pic>
      <xdr:nvPicPr>
        <xdr:cNvPr id="8" name="Рисунок 20" descr="base_23928_75470_76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14325" y="17335500"/>
          <a:ext cx="16573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51</xdr:row>
      <xdr:rowOff>0</xdr:rowOff>
    </xdr:from>
    <xdr:to>
      <xdr:col>1</xdr:col>
      <xdr:colOff>1552575</xdr:colOff>
      <xdr:row>51</xdr:row>
      <xdr:rowOff>219075</xdr:rowOff>
    </xdr:to>
    <xdr:pic>
      <xdr:nvPicPr>
        <xdr:cNvPr id="9" name="Рисунок 16" descr="base_23928_75470_80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00050" y="20726400"/>
          <a:ext cx="14668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tabSelected="1" zoomScalePageLayoutView="0" workbookViewId="0" topLeftCell="A55">
      <selection activeCell="B61" sqref="B61:E62"/>
    </sheetView>
  </sheetViews>
  <sheetFormatPr defaultColWidth="9.140625" defaultRowHeight="15"/>
  <cols>
    <col min="1" max="1" width="4.7109375" style="0" customWidth="1"/>
    <col min="2" max="2" width="25.140625" style="0" customWidth="1"/>
    <col min="3" max="3" width="34.8515625" style="0" customWidth="1"/>
    <col min="4" max="4" width="41.140625" style="0" customWidth="1"/>
    <col min="5" max="5" width="49.7109375" style="0" customWidth="1"/>
  </cols>
  <sheetData>
    <row r="1" spans="2:5" ht="31.5" customHeight="1">
      <c r="B1" s="32" t="s">
        <v>55</v>
      </c>
      <c r="C1" s="33"/>
      <c r="D1" s="33"/>
      <c r="E1" s="33"/>
    </row>
    <row r="2" spans="1:5" ht="90">
      <c r="A2" s="7">
        <v>1</v>
      </c>
      <c r="B2" s="6" t="s">
        <v>7</v>
      </c>
      <c r="C2" s="6" t="s">
        <v>34</v>
      </c>
      <c r="D2" s="2" t="s">
        <v>35</v>
      </c>
      <c r="E2" s="6" t="s">
        <v>36</v>
      </c>
    </row>
    <row r="3" spans="1:5" ht="18.75" customHeight="1">
      <c r="A3" s="9"/>
      <c r="B3" s="10"/>
      <c r="C3" s="11">
        <f>D3/E3</f>
        <v>0.9230769230769231</v>
      </c>
      <c r="D3" s="11">
        <v>24</v>
      </c>
      <c r="E3" s="11">
        <v>26</v>
      </c>
    </row>
    <row r="4" spans="1:5" ht="78.75">
      <c r="A4" s="7">
        <v>2</v>
      </c>
      <c r="B4" s="8" t="s">
        <v>8</v>
      </c>
      <c r="C4" s="21" t="s">
        <v>37</v>
      </c>
      <c r="D4" s="20" t="s">
        <v>38</v>
      </c>
      <c r="E4" s="20" t="s">
        <v>39</v>
      </c>
    </row>
    <row r="5" spans="1:5" ht="23.25" customHeight="1">
      <c r="A5" s="9"/>
      <c r="B5" s="10"/>
      <c r="C5" s="11">
        <f>D5/E5</f>
        <v>0</v>
      </c>
      <c r="D5" s="31">
        <v>0</v>
      </c>
      <c r="E5" s="30">
        <v>3</v>
      </c>
    </row>
    <row r="6" spans="1:5" ht="90.75" customHeight="1">
      <c r="A6" s="7">
        <v>3</v>
      </c>
      <c r="B6" s="12" t="s">
        <v>9</v>
      </c>
      <c r="C6" s="1" t="s">
        <v>40</v>
      </c>
      <c r="D6" s="1" t="s">
        <v>41</v>
      </c>
      <c r="E6" s="6" t="s">
        <v>42</v>
      </c>
    </row>
    <row r="7" spans="1:5" ht="21.75" customHeight="1">
      <c r="A7" s="10"/>
      <c r="B7" s="10"/>
      <c r="C7" s="11">
        <f>D7/E7</f>
        <v>1</v>
      </c>
      <c r="D7" s="11">
        <v>1</v>
      </c>
      <c r="E7" s="11">
        <v>1</v>
      </c>
    </row>
    <row r="8" spans="1:5" ht="114.75">
      <c r="A8" s="13">
        <v>4</v>
      </c>
      <c r="B8" s="8" t="s">
        <v>10</v>
      </c>
      <c r="C8" s="4" t="s">
        <v>43</v>
      </c>
      <c r="D8" s="6" t="s">
        <v>44</v>
      </c>
      <c r="E8" s="14" t="s">
        <v>45</v>
      </c>
    </row>
    <row r="9" spans="1:5" ht="26.25" customHeight="1">
      <c r="A9" s="10"/>
      <c r="B9" s="10"/>
      <c r="C9" s="11">
        <f>D9/E9</f>
        <v>0.9230769230769231</v>
      </c>
      <c r="D9" s="11">
        <v>24</v>
      </c>
      <c r="E9" s="11">
        <v>26</v>
      </c>
    </row>
    <row r="10" spans="1:5" ht="40.5" customHeight="1">
      <c r="A10" s="10"/>
      <c r="B10" s="29" t="s">
        <v>56</v>
      </c>
      <c r="C10" s="11">
        <f>D10/E10</f>
        <v>0.9230769230769231</v>
      </c>
      <c r="D10" s="25">
        <v>24</v>
      </c>
      <c r="E10" s="25">
        <v>26</v>
      </c>
    </row>
    <row r="11" spans="1:5" ht="26.25" customHeight="1">
      <c r="A11" s="10"/>
      <c r="B11" s="10"/>
      <c r="C11" s="25" t="e">
        <f>D11/E11</f>
        <v>#DIV/0!</v>
      </c>
      <c r="D11" s="22"/>
      <c r="E11" s="22"/>
    </row>
    <row r="12" spans="1:5" ht="26.25" customHeight="1">
      <c r="A12" s="10"/>
      <c r="B12" s="10"/>
      <c r="C12" s="25"/>
      <c r="D12" s="22"/>
      <c r="E12" s="22"/>
    </row>
    <row r="13" spans="1:5" ht="26.25" customHeight="1">
      <c r="A13" s="10"/>
      <c r="B13" s="10"/>
      <c r="C13" s="25"/>
      <c r="D13" s="22"/>
      <c r="E13" s="22"/>
    </row>
    <row r="14" spans="1:5" ht="20.25" customHeight="1">
      <c r="A14" s="10"/>
      <c r="B14" s="10"/>
      <c r="C14" s="25"/>
      <c r="D14" s="22"/>
      <c r="E14" s="22"/>
    </row>
    <row r="15" spans="1:5" ht="15">
      <c r="A15" s="10"/>
      <c r="B15" s="10"/>
      <c r="C15" s="25"/>
      <c r="D15" s="22"/>
      <c r="E15" s="22"/>
    </row>
    <row r="16" spans="1:5" ht="21.75" customHeight="1">
      <c r="A16" s="10"/>
      <c r="B16" s="10"/>
      <c r="C16" s="25"/>
      <c r="D16" s="22"/>
      <c r="E16" s="22"/>
    </row>
    <row r="17" spans="1:5" ht="21.75" customHeight="1">
      <c r="A17" s="10"/>
      <c r="B17" s="10"/>
      <c r="C17" s="25"/>
      <c r="D17" s="22"/>
      <c r="E17" s="22"/>
    </row>
    <row r="18" spans="1:5" ht="21.75" customHeight="1">
      <c r="A18" s="10"/>
      <c r="B18" s="10"/>
      <c r="C18" s="25"/>
      <c r="D18" s="22"/>
      <c r="E18" s="22"/>
    </row>
    <row r="19" spans="1:5" ht="21.75" customHeight="1">
      <c r="A19" s="10"/>
      <c r="B19" s="10"/>
      <c r="C19" s="25"/>
      <c r="D19" s="22"/>
      <c r="E19" s="22"/>
    </row>
    <row r="20" spans="1:5" ht="60.75" customHeight="1">
      <c r="A20" s="15"/>
      <c r="B20" s="16" t="s">
        <v>46</v>
      </c>
      <c r="C20" s="5" t="s">
        <v>25</v>
      </c>
      <c r="D20" s="16" t="s">
        <v>12</v>
      </c>
      <c r="E20" s="16" t="s">
        <v>13</v>
      </c>
    </row>
    <row r="21" spans="1:5" ht="29.25" customHeight="1">
      <c r="A21" s="10"/>
      <c r="B21" s="10"/>
      <c r="C21" s="11" t="e">
        <f>D21/E21</f>
        <v>#DIV/0!</v>
      </c>
      <c r="D21" s="24"/>
      <c r="E21" s="24"/>
    </row>
    <row r="22" spans="1:5" ht="78.75" customHeight="1">
      <c r="A22" s="10"/>
      <c r="B22" s="6" t="s">
        <v>11</v>
      </c>
      <c r="C22" s="4" t="s">
        <v>47</v>
      </c>
      <c r="D22" s="4" t="s">
        <v>48</v>
      </c>
      <c r="E22" s="4" t="s">
        <v>54</v>
      </c>
    </row>
    <row r="23" spans="1:5" ht="29.25" customHeight="1">
      <c r="A23" s="10"/>
      <c r="B23" s="10"/>
      <c r="C23" s="11">
        <f>(D24+D25+D26+D27+D28+D29+D30+D31+D32+D33+D34)/1</f>
        <v>0.9230769230769231</v>
      </c>
      <c r="D23" s="11">
        <v>0.9230769230769231</v>
      </c>
      <c r="E23" s="27">
        <v>1</v>
      </c>
    </row>
    <row r="24" spans="1:5" ht="17.25" customHeight="1">
      <c r="A24" s="10"/>
      <c r="B24" s="10"/>
      <c r="C24" s="11"/>
      <c r="D24" s="11">
        <v>0.9230769230769231</v>
      </c>
      <c r="E24" s="25">
        <v>1</v>
      </c>
    </row>
    <row r="25" spans="1:5" ht="15">
      <c r="A25" s="10"/>
      <c r="B25" s="10"/>
      <c r="C25" s="25"/>
      <c r="D25" s="25"/>
      <c r="E25" s="22"/>
    </row>
    <row r="26" spans="1:5" ht="15">
      <c r="A26" s="10"/>
      <c r="B26" s="10"/>
      <c r="C26" s="25"/>
      <c r="D26" s="25"/>
      <c r="E26" s="22"/>
    </row>
    <row r="27" spans="1:5" ht="15">
      <c r="A27" s="10"/>
      <c r="B27" s="10"/>
      <c r="C27" s="25"/>
      <c r="D27" s="25"/>
      <c r="E27" s="22"/>
    </row>
    <row r="28" spans="1:5" ht="15">
      <c r="A28" s="10"/>
      <c r="B28" s="10"/>
      <c r="C28" s="25"/>
      <c r="D28" s="25"/>
      <c r="E28" s="22"/>
    </row>
    <row r="29" spans="1:5" ht="15">
      <c r="A29" s="10"/>
      <c r="B29" s="10"/>
      <c r="C29" s="25"/>
      <c r="D29" s="25"/>
      <c r="E29" s="22"/>
    </row>
    <row r="30" spans="1:5" ht="15">
      <c r="A30" s="10"/>
      <c r="B30" s="10"/>
      <c r="C30" s="25"/>
      <c r="D30" s="25"/>
      <c r="E30" s="22"/>
    </row>
    <row r="31" spans="1:5" ht="15" customHeight="1">
      <c r="A31" s="10"/>
      <c r="B31" s="10"/>
      <c r="C31" s="25"/>
      <c r="D31" s="25"/>
      <c r="E31" s="22"/>
    </row>
    <row r="32" spans="1:5" ht="16.5" customHeight="1">
      <c r="A32" s="10"/>
      <c r="B32" s="10"/>
      <c r="C32" s="25"/>
      <c r="D32" s="25"/>
      <c r="E32" s="22"/>
    </row>
    <row r="33" spans="1:5" ht="16.5" customHeight="1">
      <c r="A33" s="10"/>
      <c r="B33" s="10"/>
      <c r="C33" s="25"/>
      <c r="D33" s="25"/>
      <c r="E33" s="22"/>
    </row>
    <row r="34" spans="1:5" ht="15.75" customHeight="1">
      <c r="A34" s="10"/>
      <c r="B34" s="10"/>
      <c r="C34" s="25"/>
      <c r="D34" s="25"/>
      <c r="E34" s="28"/>
    </row>
    <row r="35" spans="1:5" ht="15" customHeight="1">
      <c r="A35" s="10"/>
      <c r="B35" s="10"/>
      <c r="C35" s="25"/>
      <c r="D35" s="25"/>
      <c r="E35" s="28"/>
    </row>
    <row r="36" spans="1:5" ht="15">
      <c r="A36" s="10"/>
      <c r="B36" s="10"/>
      <c r="C36" s="25"/>
      <c r="D36" s="25"/>
      <c r="E36" s="25"/>
    </row>
    <row r="37" spans="1:5" ht="111.75" customHeight="1">
      <c r="A37" s="9">
        <v>5</v>
      </c>
      <c r="B37" s="8" t="s">
        <v>14</v>
      </c>
      <c r="C37" s="3" t="s">
        <v>49</v>
      </c>
      <c r="D37" s="1" t="s">
        <v>15</v>
      </c>
      <c r="E37" s="1" t="s">
        <v>16</v>
      </c>
    </row>
    <row r="38" spans="1:5" ht="21" customHeight="1">
      <c r="A38" s="10"/>
      <c r="B38" s="10"/>
      <c r="C38" s="11">
        <f>D38*E38</f>
        <v>0.9230769230769231</v>
      </c>
      <c r="D38" s="11">
        <f>C23</f>
        <v>0.9230769230769231</v>
      </c>
      <c r="E38" s="11">
        <v>1</v>
      </c>
    </row>
    <row r="39" spans="1:5" ht="21" customHeight="1">
      <c r="A39" s="10"/>
      <c r="B39" s="10"/>
      <c r="C39" s="10"/>
      <c r="D39" s="10"/>
      <c r="E39" s="10"/>
    </row>
    <row r="40" spans="1:5" ht="75" customHeight="1">
      <c r="A40" s="10">
        <v>6</v>
      </c>
      <c r="B40" s="13" t="s">
        <v>0</v>
      </c>
      <c r="C40" s="4" t="s">
        <v>17</v>
      </c>
      <c r="D40" s="6" t="s">
        <v>27</v>
      </c>
      <c r="E40" s="6" t="s">
        <v>28</v>
      </c>
    </row>
    <row r="41" spans="1:5" ht="21" customHeight="1">
      <c r="A41" s="10"/>
      <c r="B41" s="10"/>
      <c r="C41" s="11">
        <f>D41/E41</f>
        <v>0.9229999999999999</v>
      </c>
      <c r="D41" s="11">
        <v>92.3</v>
      </c>
      <c r="E41" s="11">
        <v>100</v>
      </c>
    </row>
    <row r="42" spans="1:5" ht="15">
      <c r="A42" s="10"/>
      <c r="B42" s="10"/>
      <c r="C42" s="11"/>
      <c r="D42" s="11"/>
      <c r="E42" s="25"/>
    </row>
    <row r="43" spans="1:5" ht="15">
      <c r="A43" s="10"/>
      <c r="B43" s="10"/>
      <c r="C43" s="25"/>
      <c r="D43" s="25"/>
      <c r="E43" s="25"/>
    </row>
    <row r="44" spans="1:5" ht="21" customHeight="1">
      <c r="A44" s="10"/>
      <c r="B44" s="10"/>
      <c r="C44" s="25"/>
      <c r="D44" s="25"/>
      <c r="E44" s="25"/>
    </row>
    <row r="45" spans="1:5" ht="21" customHeight="1">
      <c r="A45" s="10"/>
      <c r="B45" s="10"/>
      <c r="C45" s="25"/>
      <c r="D45" s="25"/>
      <c r="E45" s="25"/>
    </row>
    <row r="46" spans="1:5" ht="21" customHeight="1">
      <c r="A46" s="10"/>
      <c r="B46" s="10"/>
      <c r="C46" s="25"/>
      <c r="D46" s="25"/>
      <c r="E46" s="25"/>
    </row>
    <row r="47" spans="1:5" ht="21" customHeight="1">
      <c r="A47" s="10"/>
      <c r="B47" s="10"/>
      <c r="C47" s="25"/>
      <c r="D47" s="25"/>
      <c r="E47" s="25"/>
    </row>
    <row r="48" spans="1:5" ht="21" customHeight="1">
      <c r="A48" s="10"/>
      <c r="B48" s="10"/>
      <c r="C48" s="25"/>
      <c r="D48" s="25"/>
      <c r="E48" s="25"/>
    </row>
    <row r="49" spans="1:5" ht="21" customHeight="1">
      <c r="A49" s="10"/>
      <c r="B49" s="10"/>
      <c r="C49" s="25"/>
      <c r="D49" s="25"/>
      <c r="E49" s="25"/>
    </row>
    <row r="50" spans="1:5" ht="15">
      <c r="A50" s="10"/>
      <c r="B50" s="10"/>
      <c r="C50" s="25"/>
      <c r="D50" s="25"/>
      <c r="E50" s="25"/>
    </row>
    <row r="51" spans="1:5" ht="75">
      <c r="A51" s="15"/>
      <c r="B51" s="16" t="s">
        <v>50</v>
      </c>
      <c r="C51" s="23" t="s">
        <v>26</v>
      </c>
      <c r="D51" s="16" t="s">
        <v>29</v>
      </c>
      <c r="E51" s="16" t="s">
        <v>30</v>
      </c>
    </row>
    <row r="52" spans="1:5" ht="18.75" customHeight="1">
      <c r="A52" s="10"/>
      <c r="B52" s="10"/>
      <c r="C52" s="26"/>
      <c r="D52" s="26"/>
      <c r="E52" s="26"/>
    </row>
    <row r="53" spans="1:5" ht="15.75">
      <c r="A53" s="10"/>
      <c r="B53" s="10"/>
      <c r="C53" s="3"/>
      <c r="D53" s="10"/>
      <c r="E53" s="10"/>
    </row>
    <row r="54" spans="1:5" ht="76.5" customHeight="1">
      <c r="A54" s="9"/>
      <c r="B54" s="13" t="s">
        <v>1</v>
      </c>
      <c r="C54" s="6" t="s">
        <v>18</v>
      </c>
      <c r="D54" s="6" t="s">
        <v>19</v>
      </c>
      <c r="E54" s="6" t="s">
        <v>2</v>
      </c>
    </row>
    <row r="55" spans="1:5" ht="17.25" customHeight="1">
      <c r="A55" s="10"/>
      <c r="B55" s="10" t="s">
        <v>51</v>
      </c>
      <c r="C55" s="11">
        <f>D55/E55</f>
        <v>0.923</v>
      </c>
      <c r="D55" s="11">
        <v>0.923</v>
      </c>
      <c r="E55" s="11">
        <v>1</v>
      </c>
    </row>
    <row r="56" spans="1:5" ht="71.25">
      <c r="A56" s="17">
        <v>7</v>
      </c>
      <c r="B56" s="13" t="s">
        <v>3</v>
      </c>
      <c r="C56" s="6" t="s">
        <v>20</v>
      </c>
      <c r="D56" s="6" t="s">
        <v>21</v>
      </c>
      <c r="E56" s="6" t="s">
        <v>22</v>
      </c>
    </row>
    <row r="57" spans="1:5" ht="15">
      <c r="A57" s="34" t="s">
        <v>52</v>
      </c>
      <c r="B57" s="35"/>
      <c r="C57" s="18">
        <f>0.5*D57+0.5*(E57*B59)</f>
        <v>0.9230384615384616</v>
      </c>
      <c r="D57" s="11">
        <f>C55</f>
        <v>0.923</v>
      </c>
      <c r="E57" s="11">
        <f>C38</f>
        <v>0.9230769230769231</v>
      </c>
    </row>
    <row r="58" spans="1:5" ht="120">
      <c r="A58" s="10"/>
      <c r="B58" s="6" t="s">
        <v>24</v>
      </c>
      <c r="C58" s="2" t="s">
        <v>23</v>
      </c>
      <c r="D58" s="6" t="s">
        <v>4</v>
      </c>
      <c r="E58" s="6" t="s">
        <v>5</v>
      </c>
    </row>
    <row r="59" spans="1:5" ht="55.5" customHeight="1">
      <c r="A59" s="10"/>
      <c r="B59" s="11">
        <f>INT(D59/E59)</f>
        <v>1</v>
      </c>
      <c r="C59" s="11">
        <v>1</v>
      </c>
      <c r="D59" s="11">
        <v>1</v>
      </c>
      <c r="E59" s="11">
        <v>1</v>
      </c>
    </row>
    <row r="60" spans="1:5" ht="85.5" customHeight="1">
      <c r="A60" s="10"/>
      <c r="B60" s="6" t="s">
        <v>31</v>
      </c>
      <c r="C60" s="6" t="s">
        <v>32</v>
      </c>
      <c r="D60" s="6" t="s">
        <v>33</v>
      </c>
      <c r="E60" s="6" t="s">
        <v>6</v>
      </c>
    </row>
    <row r="61" spans="1:5" ht="15">
      <c r="A61" s="19"/>
      <c r="B61" s="36" t="s">
        <v>57</v>
      </c>
      <c r="C61" s="37"/>
      <c r="D61" s="37"/>
      <c r="E61" s="37"/>
    </row>
    <row r="62" spans="1:5" ht="34.5" customHeight="1">
      <c r="A62" s="19"/>
      <c r="B62" s="38"/>
      <c r="C62" s="38"/>
      <c r="D62" s="38"/>
      <c r="E62" s="38"/>
    </row>
    <row r="63" spans="1:5" ht="48.75" customHeight="1">
      <c r="A63" s="19"/>
      <c r="B63" s="39" t="s">
        <v>53</v>
      </c>
      <c r="C63" s="39"/>
      <c r="D63" s="39"/>
      <c r="E63" s="39"/>
    </row>
  </sheetData>
  <sheetProtection/>
  <mergeCells count="4">
    <mergeCell ref="B1:E1"/>
    <mergeCell ref="A57:B57"/>
    <mergeCell ref="B61:E62"/>
    <mergeCell ref="B63:E63"/>
  </mergeCells>
  <printOptions/>
  <pageMargins left="0.7" right="0.7" top="0.75" bottom="0.75" header="0.3" footer="0.3"/>
  <pageSetup fitToHeight="0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Telukova</dc:creator>
  <cp:keywords/>
  <dc:description/>
  <cp:lastModifiedBy>User</cp:lastModifiedBy>
  <cp:lastPrinted>2016-03-10T11:26:32Z</cp:lastPrinted>
  <dcterms:created xsi:type="dcterms:W3CDTF">2016-02-11T13:41:35Z</dcterms:created>
  <dcterms:modified xsi:type="dcterms:W3CDTF">2020-03-11T08:57:13Z</dcterms:modified>
  <cp:category/>
  <cp:version/>
  <cp:contentType/>
  <cp:contentStatus/>
</cp:coreProperties>
</file>